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aimi.sharepoint.com/sites/tyotilat/ELY_VAR_Kalatalous/Tiedostot/VALVONTA/YKP-hanke/Punnituksen pistokoesuunnittelu/Punnituskirjausmallit/"/>
    </mc:Choice>
  </mc:AlternateContent>
  <xr:revisionPtr revIDLastSave="294" documentId="8_{A4A67ED3-32F9-4DEC-B9C0-86E8CA3C3B28}" xr6:coauthVersionLast="47" xr6:coauthVersionMax="47" xr10:uidLastSave="{15D8A524-6C82-475A-AC2D-C8BD0E2F3581}"/>
  <bookViews>
    <workbookView xWindow="-120" yWindow="-120" windowWidth="29040" windowHeight="15720" xr2:uid="{6213088E-4784-4F63-B14F-49E57CC57237}"/>
  </bookViews>
  <sheets>
    <sheet name="koneella täytettävä" sheetId="1" r:id="rId1"/>
    <sheet name="Paperin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 l="1"/>
  <c r="E39" i="1"/>
  <c r="V7" i="1"/>
  <c r="M25" i="1" s="1"/>
  <c r="C39" i="1" l="1"/>
  <c r="D39" i="1"/>
  <c r="F39" i="1"/>
  <c r="G39" i="1"/>
  <c r="H39" i="1"/>
  <c r="I39" i="1"/>
  <c r="J39" i="1"/>
  <c r="B39" i="1"/>
  <c r="K15" i="1"/>
  <c r="K16" i="1"/>
  <c r="K17" i="1"/>
  <c r="K18" i="1"/>
  <c r="K32" i="1"/>
  <c r="K33" i="1"/>
  <c r="K34" i="1"/>
  <c r="K35" i="1"/>
  <c r="K23" i="1"/>
  <c r="K24" i="1"/>
  <c r="K25" i="1"/>
  <c r="K26" i="1"/>
  <c r="I12" i="1" l="1"/>
  <c r="T4" i="1" s="1"/>
  <c r="T3" i="1"/>
  <c r="K37" i="1"/>
  <c r="K28" i="1"/>
  <c r="K38" i="1"/>
  <c r="K29" i="1"/>
  <c r="K19" i="1"/>
  <c r="K20" i="1"/>
  <c r="L24" i="1"/>
  <c r="L23" i="1"/>
  <c r="L22" i="1"/>
  <c r="S3" i="1"/>
  <c r="U3" i="1"/>
  <c r="H12" i="1"/>
  <c r="S4" i="1" s="1"/>
  <c r="I21" i="1"/>
  <c r="T5" i="1" s="1"/>
  <c r="I30" i="1"/>
  <c r="T6" i="1" s="1"/>
  <c r="H30" i="1"/>
  <c r="S6" i="1" s="1"/>
  <c r="T8" i="1" l="1"/>
  <c r="T7" i="1"/>
  <c r="K39" i="1"/>
  <c r="G50" i="2"/>
  <c r="F50" i="2"/>
  <c r="E50" i="2"/>
  <c r="D50" i="2"/>
  <c r="C50" i="2"/>
  <c r="B50" i="2"/>
  <c r="K31" i="1"/>
  <c r="K22" i="1"/>
  <c r="H21" i="1" s="1"/>
  <c r="S5" i="1" s="1"/>
  <c r="S8" i="1" s="1"/>
  <c r="K14" i="1"/>
  <c r="K13" i="1"/>
  <c r="N3" i="1"/>
  <c r="O3" i="1"/>
  <c r="P3" i="1"/>
  <c r="Q3" i="1"/>
  <c r="R3" i="1"/>
  <c r="M3" i="1"/>
  <c r="S7" i="1" l="1"/>
  <c r="F12" i="1"/>
  <c r="Q4" i="1" s="1"/>
  <c r="G12" i="1"/>
  <c r="R4" i="1" s="1"/>
  <c r="D12" i="1"/>
  <c r="O4" i="1" s="1"/>
  <c r="C12" i="1"/>
  <c r="N4" i="1" s="1"/>
  <c r="B12" i="1"/>
  <c r="M4" i="1" s="1"/>
  <c r="E12" i="1"/>
  <c r="P4" i="1" s="1"/>
  <c r="K27" i="1"/>
  <c r="D21" i="1" s="1"/>
  <c r="J21" i="1"/>
  <c r="U5" i="1" s="1"/>
  <c r="J12" i="1"/>
  <c r="U4" i="1" s="1"/>
  <c r="G30" i="1"/>
  <c r="R6" i="1" s="1"/>
  <c r="F30" i="1" l="1"/>
  <c r="Q6" i="1" s="1"/>
  <c r="G21" i="1"/>
  <c r="R5" i="1" s="1"/>
  <c r="R7" i="1" s="1"/>
  <c r="F21" i="1"/>
  <c r="Q5" i="1" s="1"/>
  <c r="E21" i="1"/>
  <c r="P5" i="1" s="1"/>
  <c r="D30" i="1"/>
  <c r="O6" i="1" s="1"/>
  <c r="C30" i="1"/>
  <c r="N6" i="1" s="1"/>
  <c r="B30" i="1"/>
  <c r="M6" i="1" s="1"/>
  <c r="E30" i="1"/>
  <c r="P6" i="1" s="1"/>
  <c r="B21" i="1"/>
  <c r="M5" i="1" s="1"/>
  <c r="C21" i="1"/>
  <c r="N5" i="1" s="1"/>
  <c r="O5" i="1"/>
  <c r="J30" i="1"/>
  <c r="U6" i="1" s="1"/>
  <c r="U7" i="1" s="1"/>
  <c r="O22" i="1"/>
  <c r="P22" i="1" s="1"/>
  <c r="K12" i="1"/>
  <c r="C8" i="1"/>
  <c r="N8" i="1" l="1"/>
  <c r="O8" i="1"/>
  <c r="O18" i="1" s="1"/>
  <c r="P18" i="1" s="1"/>
  <c r="Q8" i="1"/>
  <c r="P8" i="1"/>
  <c r="O19" i="1" s="1"/>
  <c r="P19" i="1" s="1"/>
  <c r="M8" i="1"/>
  <c r="U8" i="1"/>
  <c r="O24" i="1" s="1"/>
  <c r="P24" i="1" s="1"/>
  <c r="R8" i="1"/>
  <c r="O21" i="1" s="1"/>
  <c r="P21" i="1" s="1"/>
  <c r="N7" i="1"/>
  <c r="P7" i="1"/>
  <c r="M7" i="1"/>
  <c r="O7" i="1"/>
  <c r="O20" i="1"/>
  <c r="P20" i="1" s="1"/>
  <c r="Q7" i="1"/>
  <c r="M22" i="1"/>
  <c r="K21" i="1"/>
  <c r="K30" i="1"/>
  <c r="M20" i="1" l="1"/>
  <c r="M21" i="1"/>
  <c r="O17" i="1"/>
  <c r="V8" i="1"/>
  <c r="P17" i="1"/>
  <c r="M17" i="1"/>
  <c r="M19" i="1"/>
  <c r="M18" i="1"/>
  <c r="M24" i="1"/>
  <c r="O16" i="1"/>
  <c r="M16" i="1" s="1"/>
  <c r="P16" i="1" l="1"/>
  <c r="O23" i="1" l="1"/>
  <c r="P23" i="1" s="1"/>
  <c r="O25" i="1" l="1"/>
  <c r="M23" i="1"/>
</calcChain>
</file>

<file path=xl/sharedStrings.xml><?xml version="1.0" encoding="utf-8"?>
<sst xmlns="http://schemas.openxmlformats.org/spreadsheetml/2006/main" count="238" uniqueCount="113">
  <si>
    <t>Punnituskirjaus - Vägningsjournal - Weighing record</t>
  </si>
  <si>
    <t>TripID</t>
  </si>
  <si>
    <t>Otos kpl, prov st</t>
  </si>
  <si>
    <t>Määrä g, mängd g</t>
  </si>
  <si>
    <t>Näytteenotto - Provtagning- Sampling</t>
  </si>
  <si>
    <t>Aluksen näytteenotto - Fartygets provtagning - Sampling on fishing vessel</t>
  </si>
  <si>
    <t>Päivämäärä, datum</t>
  </si>
  <si>
    <t>Alus, fartyg</t>
  </si>
  <si>
    <t>HER</t>
  </si>
  <si>
    <t>SPR</t>
  </si>
  <si>
    <t>GTA</t>
  </si>
  <si>
    <t>SCU</t>
  </si>
  <si>
    <t>ELP</t>
  </si>
  <si>
    <t>SME</t>
  </si>
  <si>
    <t>%</t>
  </si>
  <si>
    <t>Silakka</t>
  </si>
  <si>
    <t>Strömming</t>
  </si>
  <si>
    <t>FRF</t>
  </si>
  <si>
    <t>Kiiski</t>
  </si>
  <si>
    <t>Gärs</t>
  </si>
  <si>
    <t>Kilohaili</t>
  </si>
  <si>
    <t>Vassbuk</t>
  </si>
  <si>
    <t>FBU</t>
  </si>
  <si>
    <t>Made</t>
  </si>
  <si>
    <t>Lake</t>
  </si>
  <si>
    <t>SAL</t>
  </si>
  <si>
    <t>Lohi</t>
  </si>
  <si>
    <t>Lax</t>
  </si>
  <si>
    <t>FVE</t>
  </si>
  <si>
    <t>Muikku</t>
  </si>
  <si>
    <t>Siklöja</t>
  </si>
  <si>
    <t>COD</t>
  </si>
  <si>
    <t>Turska</t>
  </si>
  <si>
    <t>Torsk</t>
  </si>
  <si>
    <t>FRO</t>
  </si>
  <si>
    <t>Särki</t>
  </si>
  <si>
    <t>Mört</t>
  </si>
  <si>
    <t>Kolmipiikki</t>
  </si>
  <si>
    <t>Storspigg</t>
  </si>
  <si>
    <t>FBM</t>
  </si>
  <si>
    <t>Lahna</t>
  </si>
  <si>
    <t>Braxen</t>
  </si>
  <si>
    <t>Kuore</t>
  </si>
  <si>
    <t>Nors</t>
  </si>
  <si>
    <t>FID</t>
  </si>
  <si>
    <t>Säyne</t>
  </si>
  <si>
    <t>Id</t>
  </si>
  <si>
    <t>FPE</t>
  </si>
  <si>
    <t>Ahven</t>
  </si>
  <si>
    <t>Abborre</t>
  </si>
  <si>
    <t>FLE</t>
  </si>
  <si>
    <t>Kampela</t>
  </si>
  <si>
    <t>Flundra</t>
  </si>
  <si>
    <t>FPI</t>
  </si>
  <si>
    <t>Hauki</t>
  </si>
  <si>
    <t>Gädda</t>
  </si>
  <si>
    <t>Simppu</t>
  </si>
  <si>
    <t>Simppa</t>
  </si>
  <si>
    <t>FPP</t>
  </si>
  <si>
    <t>Kuha</t>
  </si>
  <si>
    <t>Gös</t>
  </si>
  <si>
    <t>Kivinilkka</t>
  </si>
  <si>
    <t>Tånglake</t>
  </si>
  <si>
    <t>WHF</t>
  </si>
  <si>
    <t>Siika</t>
  </si>
  <si>
    <t>Sik</t>
  </si>
  <si>
    <t>FTE</t>
  </si>
  <si>
    <t>Suutari</t>
  </si>
  <si>
    <t>Sutare</t>
  </si>
  <si>
    <t>TRS</t>
  </si>
  <si>
    <t>Meritaimen</t>
  </si>
  <si>
    <t>Havsöring</t>
  </si>
  <si>
    <t>ELE</t>
  </si>
  <si>
    <t>Ankerias</t>
  </si>
  <si>
    <t>Ål</t>
  </si>
  <si>
    <t>Ennakkoilmoitus kg</t>
  </si>
  <si>
    <t>Lossat kg, vägt</t>
  </si>
  <si>
    <t>Förhandsanmälan kg</t>
  </si>
  <si>
    <t>Purettu kg, punnittu</t>
  </si>
  <si>
    <t>Veto, Drag</t>
  </si>
  <si>
    <t>Näyttenoton tulos huomioitu lajijakaumassa (osto- ja haltuunottoilmoitus, purkuilmoitus, kuljetusasiakirja)</t>
  </si>
  <si>
    <t>Provtagningsresultatet noterat i artsammansättningen (uppköps-,övertagandeanmälan, lossningsanmälan, transportdokument)</t>
  </si>
  <si>
    <t>n</t>
  </si>
  <si>
    <t>Vastuuhenkilö, Ansvarsperson</t>
  </si>
  <si>
    <t>Vetokohtaiset  määrät - Mängder per drag - Amounts per haul</t>
  </si>
  <si>
    <t>Summa g</t>
  </si>
  <si>
    <t>Summa Kg</t>
  </si>
  <si>
    <t>n/veto</t>
  </si>
  <si>
    <t xml:space="preserve"> Kg</t>
  </si>
  <si>
    <t>Ohje, Anvisningar:</t>
  </si>
  <si>
    <t>Summa kg</t>
  </si>
  <si>
    <t>1. Täytä vetokohtaiset näytteet  : Veto 1 - näytteet 1-5; Veto 2 - näytteet 6-10 jne.</t>
  </si>
  <si>
    <t>2. Laske vetokohtaisten näytteiden prosenttijakaumat lajikohtaisesti</t>
  </si>
  <si>
    <t>3. Käytä vetokohtaista näytejakaumaa lopullisen vetokohtaisen lajijakauman määrittämiseen</t>
  </si>
  <si>
    <t>4. Laske lopullinen lajikohtainen kg määrä, prosenttijakauma ja loppupaino</t>
  </si>
  <si>
    <t>Punnitusvastaava, vägningsansvarig</t>
  </si>
  <si>
    <t>Näytteenotto - Provtagning - Sampling</t>
  </si>
  <si>
    <r>
      <rPr>
        <b/>
        <sz val="11"/>
        <color theme="1"/>
        <rFont val="Aptos Narrow"/>
        <family val="2"/>
        <scheme val="minor"/>
      </rPr>
      <t>1.</t>
    </r>
    <r>
      <rPr>
        <sz val="11"/>
        <color theme="1"/>
        <rFont val="Aptos Narrow"/>
        <family val="2"/>
        <scheme val="minor"/>
      </rPr>
      <t xml:space="preserve"> Täytä vetokohtaiset näytteet 'Näytteenotto'-taulukkoon: Veto 1 - näytteet 1-4; Veto 2 - näytteet 5-8 jne. Voit myös yhdistää näytteitä jos näytteitä on enemmän kuin 4 per veto. Lomake  laskee  vetokohtaisten näytteiden prosenttijakaumat lajikohtaisesti.</t>
    </r>
  </si>
  <si>
    <r>
      <rPr>
        <b/>
        <sz val="11"/>
        <color theme="1"/>
        <rFont val="Aptos Narrow"/>
        <family val="2"/>
        <scheme val="minor"/>
      </rPr>
      <t>2.</t>
    </r>
    <r>
      <rPr>
        <sz val="11"/>
        <color theme="1"/>
        <rFont val="Aptos Narrow"/>
        <family val="2"/>
        <scheme val="minor"/>
      </rPr>
      <t xml:space="preserve"> Täytä oma arvioitu kokonaismäärä per veto 'Vetokohtaiset määrät' -taulukkoon. Lomake käyttää vetokohtaista näytejakaumaa lopullisen vetokohtaisen lajijakauman laskemiseen.</t>
    </r>
  </si>
  <si>
    <r>
      <rPr>
        <b/>
        <sz val="11"/>
        <color theme="1"/>
        <rFont val="Aptos Narrow"/>
        <family val="2"/>
        <scheme val="minor"/>
      </rPr>
      <t xml:space="preserve">3. </t>
    </r>
    <r>
      <rPr>
        <sz val="11"/>
        <color theme="1"/>
        <rFont val="Aptos Narrow"/>
        <family val="2"/>
        <scheme val="minor"/>
      </rPr>
      <t>Lomake laskee lopullisen lajikohtaisen kokonaismäärän kg:nä, lajien prosenttijakauman ja saaliin kokonaismäärän. Määrät siirtyvät alapuolella olevan taulukon 'ennakkoilmoitus kg' -sarakkeeseen.</t>
    </r>
  </si>
  <si>
    <t>5. käytä prosenttijakaumaa ja lopullista kokonaispainoa määrittäessä lajijakaumaa purkuilmoituksessa</t>
  </si>
  <si>
    <t>Punnitsija, vägningsansvarig</t>
  </si>
  <si>
    <t>Täytä vihreät kentät! Fyll i de gröna fälten!</t>
  </si>
  <si>
    <t>ABK</t>
  </si>
  <si>
    <t>Pasuri</t>
  </si>
  <si>
    <t>Björkna</t>
  </si>
  <si>
    <t xml:space="preserve">                                                           </t>
  </si>
  <si>
    <t xml:space="preserve">                                                                                                                                                                                                                                                                                                                                                                                                                                                                                                                                                                                                                                                                                                                                                                                                                                                                                                                                                           </t>
  </si>
  <si>
    <t>KOK</t>
  </si>
  <si>
    <t>FIL</t>
  </si>
  <si>
    <t>PER</t>
  </si>
  <si>
    <t>Jalostusaste, behandlingsgrad</t>
  </si>
  <si>
    <r>
      <rPr>
        <b/>
        <sz val="11"/>
        <color theme="1"/>
        <rFont val="Aptos Narrow"/>
        <family val="2"/>
        <scheme val="minor"/>
      </rPr>
      <t xml:space="preserve">4. </t>
    </r>
    <r>
      <rPr>
        <sz val="11"/>
        <color theme="1"/>
        <rFont val="Aptos Narrow"/>
        <family val="2"/>
        <scheme val="minor"/>
      </rPr>
      <t>Lisää punnituksen jälkeen saatu lopullinen saaliin kokonaispaino taulukon 'Purettu kg' -sarakkeeseen, 'summa kg' -riville. Lomake laskee puretun saaliin lajijakauman ennakkoilmoituksen lajijakauman perusteella. Käytä näitä määriä purkuilmoituksessa. V. 11.9.2025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</si>
</sst>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26"/>
      <color theme="1"/>
      <name val="Aptos Narrow"/>
      <family val="2"/>
      <scheme val="minor"/>
    </font>
    <font>
      <b/>
      <sz val="18"/>
      <color theme="1"/>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b/>
      <sz val="10"/>
      <color theme="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5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0">
    <xf numFmtId="0" fontId="0" fillId="0" borderId="0" xfId="0"/>
    <xf numFmtId="0" fontId="0" fillId="0" borderId="1" xfId="0" applyBorder="1"/>
    <xf numFmtId="0" fontId="0" fillId="0" borderId="2" xfId="0" applyBorder="1"/>
    <xf numFmtId="0" fontId="0" fillId="0" borderId="13" xfId="0" applyBorder="1"/>
    <xf numFmtId="0" fontId="0" fillId="0" borderId="7" xfId="0" applyBorder="1"/>
    <xf numFmtId="0" fontId="0" fillId="0" borderId="14" xfId="0" applyBorder="1"/>
    <xf numFmtId="0" fontId="2" fillId="0" borderId="10" xfId="0" applyFont="1" applyBorder="1" applyAlignment="1">
      <alignment horizontal="center"/>
    </xf>
    <xf numFmtId="0" fontId="0" fillId="0" borderId="16" xfId="0" applyBorder="1"/>
    <xf numFmtId="0" fontId="2" fillId="0" borderId="3" xfId="0" applyFont="1" applyBorder="1" applyAlignment="1">
      <alignment horizontal="center"/>
    </xf>
    <xf numFmtId="1" fontId="0" fillId="0" borderId="20" xfId="0" applyNumberFormat="1" applyBorder="1"/>
    <xf numFmtId="1" fontId="0" fillId="0" borderId="17" xfId="0" applyNumberFormat="1" applyBorder="1"/>
    <xf numFmtId="0" fontId="2" fillId="0" borderId="4" xfId="0" applyFont="1" applyBorder="1" applyAlignment="1">
      <alignment horizontal="center"/>
    </xf>
    <xf numFmtId="0" fontId="0" fillId="0" borderId="21" xfId="0" applyBorder="1"/>
    <xf numFmtId="0" fontId="0" fillId="0" borderId="0" xfId="0" applyAlignment="1">
      <alignment horizontal="left" vertical="top" wrapText="1"/>
    </xf>
    <xf numFmtId="0" fontId="0" fillId="0" borderId="18" xfId="0" applyBorder="1"/>
    <xf numFmtId="0" fontId="0" fillId="0" borderId="24" xfId="0" applyBorder="1"/>
    <xf numFmtId="2" fontId="2" fillId="3" borderId="3" xfId="0" applyNumberFormat="1" applyFont="1" applyFill="1" applyBorder="1" applyAlignment="1">
      <alignment horizontal="center"/>
    </xf>
    <xf numFmtId="2" fontId="2" fillId="3" borderId="30" xfId="0" applyNumberFormat="1" applyFont="1" applyFill="1" applyBorder="1" applyAlignment="1">
      <alignment horizontal="center"/>
    </xf>
    <xf numFmtId="2" fontId="2" fillId="3" borderId="28" xfId="0" applyNumberFormat="1" applyFont="1" applyFill="1" applyBorder="1" applyAlignment="1">
      <alignment horizontal="center"/>
    </xf>
    <xf numFmtId="2" fontId="2" fillId="3" borderId="31" xfId="0" applyNumberFormat="1" applyFont="1" applyFill="1" applyBorder="1" applyAlignment="1">
      <alignment horizontal="center"/>
    </xf>
    <xf numFmtId="0" fontId="2" fillId="3" borderId="9" xfId="0" applyFont="1" applyFill="1" applyBorder="1" applyAlignment="1">
      <alignment horizontal="center"/>
    </xf>
    <xf numFmtId="0" fontId="0" fillId="0" borderId="34" xfId="0" applyBorder="1"/>
    <xf numFmtId="0" fontId="2" fillId="3" borderId="15" xfId="0" applyFont="1" applyFill="1" applyBorder="1" applyAlignment="1">
      <alignment horizontal="center"/>
    </xf>
    <xf numFmtId="2" fontId="2" fillId="3" borderId="37" xfId="0" applyNumberFormat="1" applyFont="1" applyFill="1" applyBorder="1"/>
    <xf numFmtId="0" fontId="0" fillId="0" borderId="38" xfId="0" applyBorder="1"/>
    <xf numFmtId="0" fontId="0" fillId="0" borderId="39" xfId="0" applyBorder="1"/>
    <xf numFmtId="0" fontId="0" fillId="0" borderId="36" xfId="0" applyBorder="1"/>
    <xf numFmtId="0" fontId="0" fillId="0" borderId="40" xfId="0" applyBorder="1"/>
    <xf numFmtId="0" fontId="0" fillId="0" borderId="41" xfId="0" applyBorder="1"/>
    <xf numFmtId="0" fontId="0" fillId="0" borderId="42" xfId="0" applyBorder="1"/>
    <xf numFmtId="2" fontId="2" fillId="3" borderId="29" xfId="0" applyNumberFormat="1" applyFont="1" applyFill="1" applyBorder="1"/>
    <xf numFmtId="2" fontId="2" fillId="3" borderId="43" xfId="0" applyNumberFormat="1" applyFont="1" applyFill="1" applyBorder="1" applyAlignment="1">
      <alignment horizontal="center"/>
    </xf>
    <xf numFmtId="164" fontId="2" fillId="0" borderId="0" xfId="1" applyNumberFormat="1" applyFont="1" applyFill="1" applyBorder="1"/>
    <xf numFmtId="164" fontId="2" fillId="0" borderId="0" xfId="1" applyNumberFormat="1" applyFont="1" applyFill="1" applyBorder="1" applyAlignment="1">
      <alignment horizontal="center"/>
    </xf>
    <xf numFmtId="0" fontId="2" fillId="0" borderId="0" xfId="0" applyFont="1"/>
    <xf numFmtId="164" fontId="2" fillId="0" borderId="0" xfId="1" applyNumberFormat="1" applyFont="1" applyFill="1" applyBorder="1" applyAlignment="1"/>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49" fontId="2" fillId="0" borderId="0" xfId="0" applyNumberFormat="1" applyFont="1" applyAlignment="1">
      <alignment horizontal="center"/>
    </xf>
    <xf numFmtId="2" fontId="2" fillId="0" borderId="0" xfId="0" applyNumberFormat="1" applyFont="1" applyAlignment="1">
      <alignment horizontal="center"/>
    </xf>
    <xf numFmtId="0" fontId="2" fillId="2" borderId="15" xfId="0" applyFont="1" applyFill="1" applyBorder="1"/>
    <xf numFmtId="0" fontId="2" fillId="2" borderId="13" xfId="0" applyFont="1" applyFill="1" applyBorder="1"/>
    <xf numFmtId="0" fontId="2" fillId="2" borderId="14" xfId="0" applyFont="1" applyFill="1" applyBorder="1"/>
    <xf numFmtId="0" fontId="6" fillId="0" borderId="0" xfId="0" applyFont="1" applyAlignment="1">
      <alignment horizontal="center" vertical="center"/>
    </xf>
    <xf numFmtId="0" fontId="7" fillId="0" borderId="0" xfId="0" applyFont="1" applyAlignment="1">
      <alignment horizontal="center"/>
    </xf>
    <xf numFmtId="0" fontId="0" fillId="0" borderId="19" xfId="0" applyBorder="1"/>
    <xf numFmtId="1" fontId="0" fillId="0" borderId="0" xfId="0" applyNumberFormat="1"/>
    <xf numFmtId="2" fontId="0" fillId="0" borderId="0" xfId="0" applyNumberFormat="1"/>
    <xf numFmtId="0" fontId="2" fillId="3" borderId="4" xfId="0" applyFont="1" applyFill="1" applyBorder="1" applyAlignment="1">
      <alignment horizontal="center"/>
    </xf>
    <xf numFmtId="0" fontId="0" fillId="0" borderId="0" xfId="0" applyAlignment="1">
      <alignment vertical="top"/>
    </xf>
    <xf numFmtId="0" fontId="0" fillId="0" borderId="0" xfId="0" applyAlignment="1">
      <alignment vertical="top" wrapText="1"/>
    </xf>
    <xf numFmtId="0" fontId="3" fillId="0" borderId="0" xfId="0" applyFont="1" applyAlignment="1">
      <alignment vertical="center" wrapText="1"/>
    </xf>
    <xf numFmtId="0" fontId="3" fillId="0" borderId="0" xfId="0" applyFont="1" applyAlignment="1">
      <alignment horizontal="center" vertical="center" wrapText="1"/>
    </xf>
    <xf numFmtId="165" fontId="0" fillId="0" borderId="22" xfId="0" applyNumberFormat="1" applyBorder="1"/>
    <xf numFmtId="0" fontId="2" fillId="0" borderId="6" xfId="0" applyFont="1" applyBorder="1" applyAlignment="1">
      <alignment horizontal="center"/>
    </xf>
    <xf numFmtId="0" fontId="2" fillId="0" borderId="5" xfId="0" applyFont="1" applyBorder="1" applyAlignment="1">
      <alignment horizontal="center"/>
    </xf>
    <xf numFmtId="165" fontId="0" fillId="0" borderId="33" xfId="0" applyNumberFormat="1" applyBorder="1"/>
    <xf numFmtId="165" fontId="0" fillId="0" borderId="44" xfId="0" applyNumberFormat="1" applyBorder="1"/>
    <xf numFmtId="0" fontId="2" fillId="2" borderId="6" xfId="0" applyFont="1" applyFill="1" applyBorder="1" applyAlignment="1">
      <alignment horizontal="center"/>
    </xf>
    <xf numFmtId="0" fontId="2" fillId="2" borderId="5" xfId="0" applyFont="1" applyFill="1" applyBorder="1" applyAlignment="1">
      <alignment horizontal="center"/>
    </xf>
    <xf numFmtId="0" fontId="0" fillId="2" borderId="5" xfId="0" applyFill="1" applyBorder="1"/>
    <xf numFmtId="0" fontId="0" fillId="0" borderId="11" xfId="0" applyBorder="1"/>
    <xf numFmtId="0" fontId="0" fillId="0" borderId="11" xfId="0" applyBorder="1" applyAlignment="1">
      <alignment horizontal="left" vertical="top" wrapText="1"/>
    </xf>
    <xf numFmtId="1" fontId="0" fillId="0" borderId="27" xfId="0" applyNumberFormat="1" applyBorder="1"/>
    <xf numFmtId="1" fontId="0" fillId="0" borderId="33" xfId="0" applyNumberFormat="1" applyBorder="1"/>
    <xf numFmtId="2" fontId="0" fillId="3" borderId="46" xfId="0" applyNumberFormat="1" applyFill="1" applyBorder="1"/>
    <xf numFmtId="2" fontId="0" fillId="3" borderId="32" xfId="0" applyNumberFormat="1" applyFill="1" applyBorder="1"/>
    <xf numFmtId="2" fontId="0" fillId="3" borderId="47" xfId="0" applyNumberFormat="1" applyFill="1" applyBorder="1"/>
    <xf numFmtId="0" fontId="0" fillId="0" borderId="4" xfId="0" applyBorder="1"/>
    <xf numFmtId="0" fontId="2" fillId="0" borderId="15" xfId="0" applyFont="1" applyBorder="1"/>
    <xf numFmtId="0" fontId="2" fillId="0" borderId="13" xfId="0" applyFont="1" applyBorder="1"/>
    <xf numFmtId="0" fontId="2" fillId="0" borderId="2" xfId="0" applyFont="1" applyBorder="1"/>
    <xf numFmtId="0" fontId="2" fillId="0" borderId="10" xfId="0" applyFont="1" applyBorder="1"/>
    <xf numFmtId="0" fontId="2" fillId="0" borderId="7" xfId="0" applyFont="1" applyBorder="1"/>
    <xf numFmtId="0" fontId="2" fillId="4" borderId="9" xfId="0" applyFont="1" applyFill="1" applyBorder="1"/>
    <xf numFmtId="9" fontId="0" fillId="3" borderId="12" xfId="0" applyNumberFormat="1" applyFill="1" applyBorder="1" applyAlignment="1">
      <alignment horizontal="center"/>
    </xf>
    <xf numFmtId="164" fontId="2" fillId="0" borderId="4" xfId="1" applyNumberFormat="1" applyFont="1" applyFill="1" applyBorder="1"/>
    <xf numFmtId="0" fontId="2" fillId="2" borderId="45" xfId="0" applyFont="1" applyFill="1" applyBorder="1"/>
    <xf numFmtId="0" fontId="2" fillId="2" borderId="32" xfId="0" applyFont="1" applyFill="1" applyBorder="1"/>
    <xf numFmtId="0" fontId="2" fillId="0" borderId="9" xfId="0" applyFont="1" applyBorder="1"/>
    <xf numFmtId="0" fontId="2" fillId="0" borderId="12" xfId="1" applyNumberFormat="1" applyFont="1" applyFill="1" applyBorder="1"/>
    <xf numFmtId="0" fontId="0" fillId="3" borderId="15" xfId="0" applyFill="1" applyBorder="1"/>
    <xf numFmtId="0" fontId="2" fillId="3" borderId="8" xfId="0" applyFont="1" applyFill="1" applyBorder="1" applyAlignment="1">
      <alignment horizontal="center"/>
    </xf>
    <xf numFmtId="165" fontId="0" fillId="0" borderId="23" xfId="0" applyNumberFormat="1" applyBorder="1"/>
    <xf numFmtId="0" fontId="2" fillId="2" borderId="8" xfId="0" applyFont="1" applyFill="1" applyBorder="1"/>
    <xf numFmtId="165" fontId="0" fillId="0" borderId="27" xfId="0" applyNumberFormat="1" applyBorder="1"/>
    <xf numFmtId="0" fontId="0" fillId="0" borderId="0" xfId="0" applyAlignment="1">
      <alignment wrapText="1"/>
    </xf>
    <xf numFmtId="0" fontId="2" fillId="0" borderId="2" xfId="0" applyFont="1" applyBorder="1" applyAlignment="1">
      <alignment horizontal="center"/>
    </xf>
    <xf numFmtId="164" fontId="2" fillId="0" borderId="2" xfId="1" applyNumberFormat="1" applyFont="1" applyFill="1" applyBorder="1"/>
    <xf numFmtId="0" fontId="0" fillId="0" borderId="4" xfId="0" applyBorder="1" applyAlignment="1">
      <alignment horizontal="center"/>
    </xf>
    <xf numFmtId="0" fontId="2" fillId="0" borderId="15"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2" borderId="6" xfId="0" applyFont="1" applyFill="1" applyBorder="1" applyAlignment="1">
      <alignment horizontal="center" wrapText="1"/>
    </xf>
    <xf numFmtId="49" fontId="2" fillId="2" borderId="8" xfId="0" applyNumberFormat="1" applyFont="1" applyFill="1" applyBorder="1" applyAlignment="1">
      <alignment horizontal="center"/>
    </xf>
    <xf numFmtId="49" fontId="2" fillId="2" borderId="1" xfId="0" applyNumberFormat="1" applyFont="1" applyFill="1" applyBorder="1" applyAlignment="1">
      <alignment horizontal="center"/>
    </xf>
    <xf numFmtId="0" fontId="2" fillId="2" borderId="5" xfId="0" applyFont="1" applyFill="1" applyBorder="1"/>
    <xf numFmtId="2" fontId="0" fillId="3" borderId="48" xfId="0" applyNumberFormat="1" applyFill="1" applyBorder="1"/>
    <xf numFmtId="2" fontId="0" fillId="3" borderId="49" xfId="0" applyNumberFormat="1" applyFill="1" applyBorder="1"/>
    <xf numFmtId="2" fontId="0" fillId="3" borderId="50" xfId="0" applyNumberFormat="1" applyFill="1" applyBorder="1"/>
    <xf numFmtId="0" fontId="0" fillId="0" borderId="51" xfId="0" applyBorder="1"/>
    <xf numFmtId="0" fontId="0" fillId="0" borderId="52" xfId="0" applyBorder="1"/>
    <xf numFmtId="0" fontId="0" fillId="0" borderId="53" xfId="0" applyBorder="1"/>
    <xf numFmtId="0" fontId="2" fillId="0" borderId="8" xfId="0" applyFont="1" applyBorder="1"/>
    <xf numFmtId="0" fontId="2" fillId="0" borderId="14" xfId="0" applyFont="1" applyBorder="1"/>
    <xf numFmtId="0" fontId="2" fillId="0" borderId="1" xfId="0" applyFont="1" applyBorder="1"/>
    <xf numFmtId="0" fontId="0" fillId="0" borderId="46"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0" fontId="0" fillId="0" borderId="0" xfId="0" applyProtection="1">
      <protection locked="0"/>
    </xf>
    <xf numFmtId="49" fontId="2" fillId="0" borderId="1" xfId="0" applyNumberFormat="1"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0" fillId="0" borderId="5" xfId="0" applyBorder="1" applyProtection="1">
      <protection locked="0"/>
    </xf>
    <xf numFmtId="0" fontId="2" fillId="0" borderId="5" xfId="0" applyFont="1" applyBorder="1" applyAlignment="1" applyProtection="1">
      <alignment horizontal="center"/>
      <protection locked="0"/>
    </xf>
    <xf numFmtId="2" fontId="2" fillId="3" borderId="2" xfId="0" applyNumberFormat="1" applyFont="1" applyFill="1" applyBorder="1"/>
    <xf numFmtId="2" fontId="2" fillId="3" borderId="15" xfId="0" applyNumberFormat="1" applyFont="1" applyFill="1" applyBorder="1"/>
    <xf numFmtId="0" fontId="2" fillId="3" borderId="3" xfId="0" applyFont="1" applyFill="1" applyBorder="1" applyAlignment="1">
      <alignment horizontal="center"/>
    </xf>
    <xf numFmtId="2" fontId="0" fillId="3" borderId="11" xfId="0" applyNumberFormat="1" applyFill="1" applyBorder="1"/>
    <xf numFmtId="2" fontId="0" fillId="3" borderId="4" xfId="0" applyNumberFormat="1" applyFill="1" applyBorder="1"/>
    <xf numFmtId="49" fontId="2" fillId="0" borderId="6" xfId="0" applyNumberFormat="1" applyFont="1" applyBorder="1" applyAlignment="1">
      <alignment horizontal="center"/>
    </xf>
    <xf numFmtId="49" fontId="2" fillId="0" borderId="5" xfId="0" applyNumberFormat="1" applyFont="1" applyBorder="1" applyAlignment="1">
      <alignment horizontal="center"/>
    </xf>
    <xf numFmtId="2" fontId="0" fillId="3" borderId="5" xfId="0" applyNumberFormat="1" applyFill="1" applyBorder="1"/>
    <xf numFmtId="0" fontId="2" fillId="0" borderId="0" xfId="0" applyFont="1" applyAlignment="1">
      <alignment horizontal="center"/>
    </xf>
    <xf numFmtId="3" fontId="0" fillId="0" borderId="17" xfId="0" applyNumberFormat="1" applyBorder="1"/>
    <xf numFmtId="3" fontId="2" fillId="2" borderId="25" xfId="0" applyNumberFormat="1" applyFont="1" applyFill="1" applyBorder="1" applyProtection="1">
      <protection locked="0"/>
    </xf>
    <xf numFmtId="3" fontId="2" fillId="2" borderId="26" xfId="0" applyNumberFormat="1" applyFont="1" applyFill="1" applyBorder="1" applyProtection="1">
      <protection locked="0"/>
    </xf>
    <xf numFmtId="3" fontId="0" fillId="2" borderId="17" xfId="0" applyNumberFormat="1" applyFill="1" applyBorder="1" applyProtection="1">
      <protection locked="0"/>
    </xf>
    <xf numFmtId="3" fontId="0" fillId="2" borderId="16" xfId="0" applyNumberFormat="1" applyFill="1" applyBorder="1" applyProtection="1">
      <protection locked="0"/>
    </xf>
    <xf numFmtId="3" fontId="0" fillId="2" borderId="18" xfId="0" applyNumberFormat="1" applyFill="1" applyBorder="1" applyProtection="1">
      <protection locked="0"/>
    </xf>
    <xf numFmtId="3" fontId="2" fillId="0" borderId="9" xfId="1" applyNumberFormat="1" applyFont="1" applyFill="1" applyBorder="1" applyProtection="1"/>
    <xf numFmtId="3" fontId="2" fillId="0" borderId="3" xfId="1" applyNumberFormat="1" applyFont="1" applyFill="1" applyBorder="1" applyAlignment="1" applyProtection="1">
      <alignment horizontal="center"/>
    </xf>
    <xf numFmtId="3" fontId="2" fillId="3" borderId="3" xfId="0" applyNumberFormat="1" applyFont="1" applyFill="1" applyBorder="1"/>
    <xf numFmtId="0" fontId="2" fillId="0" borderId="3" xfId="0" applyFont="1" applyBorder="1"/>
    <xf numFmtId="0" fontId="0" fillId="0" borderId="3" xfId="0" applyBorder="1" applyAlignment="1" applyProtection="1">
      <alignment wrapText="1"/>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3" xfId="0" applyBorder="1" applyAlignment="1" applyProtection="1">
      <alignment horizontal="center" wrapText="1"/>
      <protection locked="0"/>
    </xf>
    <xf numFmtId="0" fontId="2" fillId="0" borderId="15"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8"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0" fillId="0" borderId="2" xfId="0" applyBorder="1" applyAlignment="1" applyProtection="1">
      <alignment horizontal="center"/>
      <protection locked="0"/>
    </xf>
    <xf numFmtId="0" fontId="2" fillId="0" borderId="3" xfId="0" applyFont="1" applyBorder="1" applyAlignment="1">
      <alignment horizontal="left"/>
    </xf>
    <xf numFmtId="3" fontId="0" fillId="0" borderId="2" xfId="0" applyNumberFormat="1" applyBorder="1"/>
    <xf numFmtId="3" fontId="2" fillId="0" borderId="3" xfId="1" applyNumberFormat="1" applyFont="1" applyFill="1" applyBorder="1" applyProtection="1"/>
    <xf numFmtId="0" fontId="2" fillId="0" borderId="0" xfId="0" applyFont="1" applyAlignment="1" applyProtection="1">
      <alignment horizontal="center"/>
      <protection locked="0"/>
    </xf>
    <xf numFmtId="0" fontId="0" fillId="0" borderId="0" xfId="0" applyAlignment="1" applyProtection="1">
      <alignment horizontal="center"/>
      <protection locked="0"/>
    </xf>
    <xf numFmtId="49" fontId="2" fillId="2" borderId="1" xfId="0" applyNumberFormat="1" applyFont="1" applyFill="1" applyBorder="1" applyAlignment="1" applyProtection="1">
      <alignment horizontal="center"/>
      <protection locked="0"/>
    </xf>
    <xf numFmtId="49" fontId="2" fillId="2" borderId="6" xfId="0" applyNumberFormat="1" applyFont="1" applyFill="1" applyBorder="1" applyAlignment="1" applyProtection="1">
      <alignment horizontal="center"/>
      <protection locked="0"/>
    </xf>
    <xf numFmtId="0" fontId="0" fillId="2" borderId="4" xfId="0" applyFill="1" applyBorder="1"/>
    <xf numFmtId="164" fontId="0" fillId="4" borderId="9" xfId="1" applyNumberFormat="1" applyFont="1" applyFill="1" applyBorder="1" applyAlignment="1"/>
    <xf numFmtId="164" fontId="0" fillId="4" borderId="12" xfId="1" applyNumberFormat="1" applyFont="1" applyFill="1" applyBorder="1" applyAlignment="1"/>
    <xf numFmtId="1" fontId="0" fillId="0" borderId="3" xfId="0" applyNumberFormat="1" applyBorder="1" applyAlignment="1">
      <alignment horizontal="center"/>
    </xf>
    <xf numFmtId="0" fontId="0" fillId="0" borderId="0" xfId="0" applyAlignment="1" applyProtection="1">
      <alignment horizontal="left" vertical="top" wrapText="1"/>
      <protection locked="0"/>
    </xf>
    <xf numFmtId="3" fontId="0" fillId="2" borderId="0" xfId="0" applyNumberFormat="1" applyFill="1" applyProtection="1">
      <protection locked="0"/>
    </xf>
    <xf numFmtId="0" fontId="2" fillId="0" borderId="0" xfId="0" applyFont="1" applyProtection="1">
      <protection locked="0"/>
    </xf>
    <xf numFmtId="0" fontId="0" fillId="0" borderId="0" xfId="0" applyAlignment="1" applyProtection="1">
      <alignment wrapText="1"/>
      <protection locked="0"/>
    </xf>
    <xf numFmtId="3" fontId="0" fillId="0" borderId="6" xfId="0" applyNumberFormat="1" applyBorder="1" applyAlignment="1">
      <alignment horizontal="center"/>
    </xf>
    <xf numFmtId="2" fontId="2" fillId="0" borderId="0" xfId="0" applyNumberFormat="1" applyFont="1" applyProtection="1">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left"/>
      <protection locked="0"/>
    </xf>
    <xf numFmtId="0" fontId="2" fillId="0" borderId="0" xfId="0" applyFont="1" applyAlignment="1" applyProtection="1">
      <alignment horizontal="right"/>
      <protection locked="0"/>
    </xf>
    <xf numFmtId="0" fontId="2" fillId="0" borderId="3" xfId="0" applyFont="1" applyBorder="1" applyAlignment="1">
      <alignment wrapText="1"/>
    </xf>
    <xf numFmtId="49" fontId="2" fillId="0" borderId="9" xfId="0" applyNumberFormat="1" applyFont="1" applyBorder="1" applyAlignment="1">
      <alignment horizontal="center"/>
    </xf>
    <xf numFmtId="49" fontId="2" fillId="0" borderId="11" xfId="0" applyNumberFormat="1" applyFont="1" applyBorder="1" applyAlignment="1">
      <alignment horizontal="center"/>
    </xf>
    <xf numFmtId="49" fontId="2" fillId="0" borderId="12" xfId="0" applyNumberFormat="1" applyFont="1" applyBorder="1" applyAlignment="1">
      <alignment horizontal="center"/>
    </xf>
    <xf numFmtId="0" fontId="2" fillId="0" borderId="12" xfId="0" applyFont="1" applyBorder="1" applyAlignment="1" applyProtection="1">
      <alignment horizontal="center"/>
      <protection locked="0"/>
    </xf>
    <xf numFmtId="0" fontId="0" fillId="0" borderId="4" xfId="0" applyBorder="1" applyProtection="1">
      <protection locked="0"/>
    </xf>
    <xf numFmtId="14" fontId="0" fillId="0" borderId="2" xfId="0" applyNumberFormat="1" applyBorder="1" applyAlignment="1">
      <alignment vertical="center"/>
    </xf>
    <xf numFmtId="14" fontId="0" fillId="0" borderId="1" xfId="0" applyNumberFormat="1" applyBorder="1" applyAlignment="1">
      <alignment vertical="center"/>
    </xf>
    <xf numFmtId="0" fontId="0" fillId="0" borderId="15" xfId="0" applyBorder="1"/>
    <xf numFmtId="0" fontId="0" fillId="0" borderId="8" xfId="0" applyBorder="1"/>
    <xf numFmtId="0" fontId="0" fillId="0" borderId="35" xfId="0" applyBorder="1"/>
    <xf numFmtId="0" fontId="0" fillId="0" borderId="32" xfId="0" applyBorder="1"/>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0" fillId="0" borderId="1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center"/>
      <protection locked="0"/>
    </xf>
    <xf numFmtId="0" fontId="0" fillId="0" borderId="2" xfId="0" applyBorder="1" applyAlignment="1" applyProtection="1">
      <alignment horizontal="center"/>
      <protection locked="0"/>
    </xf>
    <xf numFmtId="165" fontId="0" fillId="0" borderId="37" xfId="0" applyNumberFormat="1" applyBorder="1" applyAlignment="1">
      <alignment horizontal="center"/>
    </xf>
    <xf numFmtId="165" fontId="0" fillId="0" borderId="54" xfId="0" applyNumberFormat="1" applyBorder="1" applyAlignment="1">
      <alignment horizont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10"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0" fillId="2" borderId="1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9" fillId="0" borderId="9"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0" fillId="2" borderId="9"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3" xfId="0" applyBorder="1" applyAlignment="1" applyProtection="1">
      <alignment horizontal="center"/>
      <protection locked="0"/>
    </xf>
    <xf numFmtId="0" fontId="5"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15"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10" xfId="0" applyFont="1" applyBorder="1" applyAlignment="1">
      <alignment horizontal="center" vertical="center"/>
    </xf>
    <xf numFmtId="0" fontId="2" fillId="0" borderId="0" xfId="0" applyFont="1" applyAlignment="1">
      <alignment horizontal="center" vertical="center"/>
    </xf>
    <xf numFmtId="14" fontId="0" fillId="2" borderId="10" xfId="0" applyNumberFormat="1" applyFill="1" applyBorder="1" applyAlignment="1" applyProtection="1">
      <alignment horizontal="center" vertical="center"/>
      <protection locked="0"/>
    </xf>
    <xf numFmtId="14" fontId="0" fillId="2" borderId="7" xfId="0" applyNumberForma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5"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2" fillId="0" borderId="8" xfId="0" applyFont="1" applyBorder="1" applyAlignment="1">
      <alignment horizontal="center"/>
    </xf>
    <xf numFmtId="0" fontId="2" fillId="0" borderId="14" xfId="0" applyFont="1" applyBorder="1" applyAlignment="1">
      <alignment horizontal="center"/>
    </xf>
    <xf numFmtId="164" fontId="1" fillId="0" borderId="15" xfId="1" applyNumberFormat="1" applyFont="1" applyFill="1" applyBorder="1" applyAlignment="1" applyProtection="1">
      <alignment horizontal="center" vertical="center"/>
    </xf>
    <xf numFmtId="164" fontId="1" fillId="0" borderId="13" xfId="1" applyNumberFormat="1" applyFont="1" applyFill="1" applyBorder="1" applyAlignment="1" applyProtection="1">
      <alignment horizontal="center" vertical="center"/>
    </xf>
    <xf numFmtId="0" fontId="0" fillId="2" borderId="15"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Alignment="1" applyProtection="1">
      <alignment horizontal="left" wrapText="1"/>
      <protection locked="0"/>
    </xf>
    <xf numFmtId="165" fontId="0" fillId="0" borderId="36" xfId="0" applyNumberFormat="1" applyBorder="1" applyAlignment="1">
      <alignment horizontal="center"/>
    </xf>
    <xf numFmtId="165" fontId="0" fillId="0" borderId="22" xfId="0" applyNumberFormat="1" applyBorder="1" applyAlignment="1">
      <alignment horizontal="center"/>
    </xf>
    <xf numFmtId="165" fontId="0" fillId="0" borderId="55" xfId="0" applyNumberFormat="1" applyBorder="1" applyAlignment="1">
      <alignment horizontal="center"/>
    </xf>
    <xf numFmtId="165" fontId="0" fillId="0" borderId="56" xfId="0" applyNumberFormat="1" applyBorder="1" applyAlignment="1">
      <alignment horizontal="center"/>
    </xf>
    <xf numFmtId="164" fontId="2" fillId="0" borderId="9" xfId="1" applyNumberFormat="1" applyFont="1" applyFill="1" applyBorder="1" applyAlignment="1" applyProtection="1">
      <alignment horizontal="center"/>
    </xf>
    <xf numFmtId="164" fontId="2" fillId="0" borderId="12" xfId="1" applyNumberFormat="1" applyFont="1" applyFill="1" applyBorder="1" applyAlignment="1" applyProtection="1">
      <alignment horizontal="center"/>
    </xf>
    <xf numFmtId="164" fontId="2" fillId="2" borderId="9" xfId="1" applyNumberFormat="1" applyFont="1" applyFill="1" applyBorder="1" applyAlignment="1" applyProtection="1">
      <alignment horizontal="center"/>
      <protection locked="0"/>
    </xf>
    <xf numFmtId="164" fontId="2" fillId="2" borderId="12" xfId="1" applyNumberFormat="1" applyFont="1" applyFill="1" applyBorder="1" applyAlignment="1" applyProtection="1">
      <alignment horizontal="center"/>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2" fillId="2" borderId="8" xfId="0" applyFont="1" applyFill="1" applyBorder="1" applyAlignment="1">
      <alignment horizontal="center"/>
    </xf>
    <xf numFmtId="0" fontId="2" fillId="2" borderId="14" xfId="0" applyFont="1" applyFill="1" applyBorder="1" applyAlignment="1">
      <alignment horizontal="center"/>
    </xf>
    <xf numFmtId="0" fontId="0" fillId="0" borderId="0" xfId="0" applyAlignment="1">
      <alignment horizontal="left" vertical="top" wrapText="1"/>
    </xf>
    <xf numFmtId="0" fontId="0" fillId="0" borderId="7" xfId="0" applyBorder="1" applyAlignment="1">
      <alignment horizontal="left" vertical="top" wrapText="1"/>
    </xf>
    <xf numFmtId="0" fontId="5" fillId="0" borderId="0" xfId="0" applyFont="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0" xfId="0" applyBorder="1" applyAlignment="1">
      <alignment horizontal="left" vertical="top"/>
    </xf>
    <xf numFmtId="0" fontId="0" fillId="0" borderId="2" xfId="0" applyBorder="1" applyAlignment="1">
      <alignment horizontal="left" vertical="top"/>
    </xf>
    <xf numFmtId="0" fontId="0" fillId="0" borderId="10" xfId="0" applyBorder="1" applyAlignment="1">
      <alignment horizontal="left" vertical="top" wrapText="1"/>
    </xf>
    <xf numFmtId="0" fontId="0" fillId="0" borderId="1" xfId="0" applyBorder="1" applyAlignment="1">
      <alignment horizontal="left" vertical="top" wrapText="1"/>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0" xfId="0" applyAlignment="1">
      <alignment horizontal="left" wrapText="1"/>
    </xf>
    <xf numFmtId="0" fontId="0" fillId="0" borderId="7" xfId="0" applyBorder="1" applyAlignment="1">
      <alignment horizontal="left" wrapText="1"/>
    </xf>
    <xf numFmtId="0" fontId="2" fillId="2" borderId="9" xfId="0" applyFont="1" applyFill="1" applyBorder="1" applyAlignment="1">
      <alignment horizontal="center"/>
    </xf>
    <xf numFmtId="0" fontId="2" fillId="2" borderId="12" xfId="0" applyFont="1" applyFill="1" applyBorder="1" applyAlignment="1">
      <alignment horizontal="center"/>
    </xf>
    <xf numFmtId="0" fontId="9" fillId="2" borderId="9" xfId="0" applyFont="1" applyFill="1" applyBorder="1" applyAlignment="1">
      <alignment horizontal="center"/>
    </xf>
    <xf numFmtId="0" fontId="9" fillId="2" borderId="12" xfId="0" applyFont="1" applyFill="1" applyBorder="1" applyAlignment="1">
      <alignment horizontal="center"/>
    </xf>
    <xf numFmtId="0" fontId="2" fillId="2" borderId="11" xfId="0" applyFont="1" applyFill="1" applyBorder="1" applyAlignment="1">
      <alignment horizont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2">
    <cellStyle name="Normaali" xfId="0" builtinId="0"/>
    <cellStyle name="Pilkku"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301C-BC76-4241-9B25-57F2E523D09D}">
  <dimension ref="A1:V53"/>
  <sheetViews>
    <sheetView tabSelected="1" zoomScale="90" zoomScaleNormal="90" workbookViewId="0">
      <selection activeCell="AE46" sqref="AE46"/>
    </sheetView>
  </sheetViews>
  <sheetFormatPr defaultColWidth="8.85546875" defaultRowHeight="14.65" customHeight="1" x14ac:dyDescent="0.25"/>
  <cols>
    <col min="1" max="1" width="8.85546875" style="118" customWidth="1"/>
    <col min="2" max="2" width="10.7109375" style="118" bestFit="1" customWidth="1"/>
    <col min="3" max="10" width="8.85546875" style="118" customWidth="1"/>
    <col min="11" max="11" width="9.7109375" style="118" customWidth="1"/>
    <col min="12" max="12" width="8.85546875" style="118" customWidth="1"/>
    <col min="13" max="13" width="9.7109375" style="118" customWidth="1"/>
    <col min="14" max="15" width="8.85546875" style="118" customWidth="1"/>
    <col min="16" max="16" width="10.140625" style="118" customWidth="1"/>
    <col min="17" max="22" width="8.85546875" style="118" customWidth="1"/>
    <col min="23" max="23" width="1.28515625" style="118" customWidth="1"/>
    <col min="24" max="25" width="7.85546875" style="118" customWidth="1"/>
    <col min="26" max="28" width="8.42578125" style="118" customWidth="1"/>
    <col min="29" max="16384" width="8.85546875" style="118"/>
  </cols>
  <sheetData>
    <row r="1" spans="1:22" ht="14.65" customHeight="1" x14ac:dyDescent="0.25">
      <c r="A1" s="219" t="s">
        <v>0</v>
      </c>
      <c r="B1" s="219"/>
      <c r="C1" s="219"/>
      <c r="D1" s="219"/>
      <c r="E1" s="219"/>
      <c r="F1" s="219"/>
      <c r="G1" s="219"/>
      <c r="H1" s="219"/>
      <c r="I1" s="219"/>
      <c r="J1" s="219"/>
      <c r="K1" s="219"/>
      <c r="L1" s="218" t="s">
        <v>84</v>
      </c>
      <c r="M1" s="218"/>
      <c r="N1" s="218"/>
      <c r="O1" s="218"/>
      <c r="P1" s="218"/>
      <c r="Q1" s="218"/>
      <c r="R1" s="218"/>
      <c r="S1" s="218"/>
      <c r="T1" s="218"/>
      <c r="U1" s="218"/>
      <c r="V1" s="218"/>
    </row>
    <row r="2" spans="1:22" ht="14.65" customHeight="1" x14ac:dyDescent="0.25">
      <c r="A2" s="220"/>
      <c r="B2" s="220"/>
      <c r="C2" s="220"/>
      <c r="D2" s="220"/>
      <c r="E2" s="220"/>
      <c r="F2" s="220"/>
      <c r="G2" s="220"/>
      <c r="H2" s="220"/>
      <c r="I2" s="220"/>
      <c r="J2" s="220"/>
      <c r="K2" s="220"/>
      <c r="L2" s="218"/>
      <c r="M2" s="218"/>
      <c r="N2" s="218"/>
      <c r="O2" s="218"/>
      <c r="P2" s="218"/>
      <c r="Q2" s="218"/>
      <c r="R2" s="218"/>
      <c r="S2" s="218"/>
      <c r="T2" s="218"/>
      <c r="U2" s="218"/>
      <c r="V2" s="218"/>
    </row>
    <row r="3" spans="1:22" ht="14.65" customHeight="1" x14ac:dyDescent="0.25">
      <c r="A3" s="227" t="s">
        <v>6</v>
      </c>
      <c r="B3" s="228"/>
      <c r="C3" s="229"/>
      <c r="D3" s="230"/>
      <c r="E3" s="228" t="s">
        <v>7</v>
      </c>
      <c r="F3" s="228"/>
      <c r="G3" s="231"/>
      <c r="H3" s="232"/>
      <c r="I3" s="228" t="s">
        <v>1</v>
      </c>
      <c r="J3" s="233"/>
      <c r="K3" s="234"/>
      <c r="L3" s="176" t="s">
        <v>79</v>
      </c>
      <c r="M3" s="177" t="str">
        <f t="shared" ref="M3:U3" si="0">B11</f>
        <v>FVE</v>
      </c>
      <c r="N3" s="178" t="str">
        <f t="shared" si="0"/>
        <v>HER</v>
      </c>
      <c r="O3" s="178" t="str">
        <f t="shared" si="0"/>
        <v>FRF</v>
      </c>
      <c r="P3" s="178" t="str">
        <f t="shared" si="0"/>
        <v>FPE</v>
      </c>
      <c r="Q3" s="178" t="str">
        <f t="shared" si="0"/>
        <v>SME</v>
      </c>
      <c r="R3" s="178" t="str">
        <f t="shared" si="0"/>
        <v>WHF</v>
      </c>
      <c r="S3" s="178" t="str">
        <f t="shared" si="0"/>
        <v>FRO</v>
      </c>
      <c r="T3" s="178">
        <f t="shared" si="0"/>
        <v>0</v>
      </c>
      <c r="U3" s="179">
        <f t="shared" si="0"/>
        <v>0</v>
      </c>
      <c r="V3" s="180" t="s">
        <v>88</v>
      </c>
    </row>
    <row r="4" spans="1:22" ht="14.65" customHeight="1" x14ac:dyDescent="0.25">
      <c r="A4" s="227"/>
      <c r="B4" s="228"/>
      <c r="C4" s="229"/>
      <c r="D4" s="230"/>
      <c r="E4" s="228"/>
      <c r="F4" s="228"/>
      <c r="G4" s="231"/>
      <c r="H4" s="232"/>
      <c r="I4" s="228"/>
      <c r="J4" s="235"/>
      <c r="K4" s="236"/>
      <c r="L4" s="8">
        <v>1</v>
      </c>
      <c r="M4" s="137" t="str">
        <f>IF(B12="","",B12*V4/100)</f>
        <v/>
      </c>
      <c r="N4" s="137" t="str">
        <f>IF(C12="","",C12*V4/100)</f>
        <v/>
      </c>
      <c r="O4" s="137" t="str">
        <f>IF(D12="","",D12*V4/100)</f>
        <v/>
      </c>
      <c r="P4" s="137" t="str">
        <f>IF(E12="","",E12*V4/100)</f>
        <v/>
      </c>
      <c r="Q4" s="137" t="str">
        <f>IF(F12="","",F12*V4/100)</f>
        <v/>
      </c>
      <c r="R4" s="137" t="str">
        <f>IF(G12="","",G12*V4/100)</f>
        <v/>
      </c>
      <c r="S4" s="137" t="str">
        <f>IF(H12="","",H12*V4/100)</f>
        <v/>
      </c>
      <c r="T4" s="137" t="str">
        <f>IF(I12="","",I12*V4/100)</f>
        <v/>
      </c>
      <c r="U4" s="137" t="str">
        <f>IF(J12="","",J12*V4/100)</f>
        <v/>
      </c>
      <c r="V4" s="138"/>
    </row>
    <row r="5" spans="1:22" ht="14.65" customHeight="1" x14ac:dyDescent="0.25">
      <c r="A5" s="191" t="s">
        <v>5</v>
      </c>
      <c r="B5" s="191"/>
      <c r="C5" s="191"/>
      <c r="D5" s="191"/>
      <c r="E5" s="191"/>
      <c r="F5" s="191"/>
      <c r="G5" s="191"/>
      <c r="H5" s="191"/>
      <c r="I5" s="191"/>
      <c r="J5" s="191"/>
      <c r="K5" s="191"/>
      <c r="L5" s="8">
        <v>2</v>
      </c>
      <c r="M5" s="137" t="str">
        <f>IF(B21="","",B21*V5/100)</f>
        <v/>
      </c>
      <c r="N5" s="137" t="str">
        <f>IF(C21="","",C21*V5/100)</f>
        <v/>
      </c>
      <c r="O5" s="137" t="str">
        <f>IF(D21="","",D21*V5/100)</f>
        <v/>
      </c>
      <c r="P5" s="137" t="str">
        <f>IF(E21="","",E21*V5/100)</f>
        <v/>
      </c>
      <c r="Q5" s="137" t="str">
        <f>IF(F21="","",F21*V5/100)</f>
        <v/>
      </c>
      <c r="R5" s="137" t="str">
        <f>IF(G21="","",G21*V5/100)</f>
        <v/>
      </c>
      <c r="S5" s="137" t="str">
        <f>IF(H21="","",H21*V5/100)</f>
        <v/>
      </c>
      <c r="T5" s="137" t="str">
        <f>IF(I21="","",I21*V5/100)</f>
        <v/>
      </c>
      <c r="U5" s="137" t="str">
        <f>IF(J21="","",J21*V5/100)</f>
        <v/>
      </c>
      <c r="V5" s="139"/>
    </row>
    <row r="6" spans="1:22" ht="14.65" customHeight="1" x14ac:dyDescent="0.25">
      <c r="A6" s="192"/>
      <c r="B6" s="192"/>
      <c r="C6" s="192"/>
      <c r="D6" s="192"/>
      <c r="E6" s="192"/>
      <c r="F6" s="192"/>
      <c r="G6" s="192"/>
      <c r="H6" s="192"/>
      <c r="I6" s="192"/>
      <c r="J6" s="192"/>
      <c r="K6" s="192"/>
      <c r="L6" s="8">
        <v>3</v>
      </c>
      <c r="M6" s="137" t="str">
        <f>IF(B30="","",B30*V6/100)</f>
        <v/>
      </c>
      <c r="N6" s="137" t="str">
        <f>IF(C30="","",C30*V6/100)</f>
        <v/>
      </c>
      <c r="O6" s="137" t="str">
        <f>IF(D30="","",D30*V6/100)</f>
        <v/>
      </c>
      <c r="P6" s="137" t="str">
        <f>IF(E30="","",E30*V6/100)</f>
        <v/>
      </c>
      <c r="Q6" s="137" t="str">
        <f>IF(F30="","",F30*V6/100)</f>
        <v/>
      </c>
      <c r="R6" s="137" t="str">
        <f>IF(G30="","",G30*V6/100)</f>
        <v/>
      </c>
      <c r="S6" s="137" t="str">
        <f>IF(H30="","",H30*V6/100)</f>
        <v/>
      </c>
      <c r="T6" s="137" t="str">
        <f>IF(I30="","",I30*V6/100)</f>
        <v/>
      </c>
      <c r="U6" s="137" t="str">
        <f>IF(J30="","",J30*V6/100)</f>
        <v/>
      </c>
      <c r="V6" s="139"/>
    </row>
    <row r="7" spans="1:22" ht="14.65" customHeight="1" x14ac:dyDescent="0.25">
      <c r="A7" s="237" t="s">
        <v>2</v>
      </c>
      <c r="B7" s="238"/>
      <c r="C7" s="206" t="s">
        <v>3</v>
      </c>
      <c r="D7" s="206"/>
      <c r="E7" s="205" t="s">
        <v>83</v>
      </c>
      <c r="F7" s="206"/>
      <c r="G7" s="206"/>
      <c r="H7" s="207"/>
      <c r="I7" s="211" t="s">
        <v>95</v>
      </c>
      <c r="J7" s="212"/>
      <c r="K7" s="213"/>
      <c r="L7" s="156" t="s">
        <v>86</v>
      </c>
      <c r="M7" s="157">
        <f>SUM(M4:M6)</f>
        <v>0</v>
      </c>
      <c r="N7" s="157">
        <f t="shared" ref="N7:U7" si="1">SUM(N4:N6)</f>
        <v>0</v>
      </c>
      <c r="O7" s="157">
        <f t="shared" si="1"/>
        <v>0</v>
      </c>
      <c r="P7" s="157">
        <f t="shared" si="1"/>
        <v>0</v>
      </c>
      <c r="Q7" s="157">
        <f t="shared" si="1"/>
        <v>0</v>
      </c>
      <c r="R7" s="157">
        <f t="shared" si="1"/>
        <v>0</v>
      </c>
      <c r="S7" s="157">
        <f t="shared" si="1"/>
        <v>0</v>
      </c>
      <c r="T7" s="157">
        <f t="shared" si="1"/>
        <v>0</v>
      </c>
      <c r="U7" s="157">
        <f t="shared" si="1"/>
        <v>0</v>
      </c>
      <c r="V7" s="158">
        <f>SUM(V4:V6)</f>
        <v>0</v>
      </c>
    </row>
    <row r="8" spans="1:22" ht="14.65" customHeight="1" x14ac:dyDescent="0.25">
      <c r="A8" s="241"/>
      <c r="B8" s="242"/>
      <c r="C8" s="239">
        <f>K39</f>
        <v>0</v>
      </c>
      <c r="D8" s="240"/>
      <c r="E8" s="208"/>
      <c r="F8" s="209"/>
      <c r="G8" s="209"/>
      <c r="H8" s="210"/>
      <c r="I8" s="214"/>
      <c r="J8" s="215"/>
      <c r="K8" s="216"/>
      <c r="L8" s="130" t="s">
        <v>14</v>
      </c>
      <c r="M8" s="131" t="str">
        <f>IF(SUM(M4:M6)&gt;0,SUM(M4:M6)/V7*100,"")</f>
        <v/>
      </c>
      <c r="N8" s="131" t="str">
        <f>IF(SUM(N4:N6)&gt;0,SUM(N4:N6)/V7*100,"")</f>
        <v/>
      </c>
      <c r="O8" s="131" t="str">
        <f>IF(SUM(O4:O6)&gt;0,SUM(O4:O6)/V7*100,"")</f>
        <v/>
      </c>
      <c r="P8" s="131" t="str">
        <f>IF(SUM(P4:P6)&gt;0,SUM(P4:P6)/V7*100,"")</f>
        <v/>
      </c>
      <c r="Q8" s="131" t="str">
        <f>IF(SUM(Q4:Q6)&gt;0,SUM(Q4:Q6)/V7*100,"")</f>
        <v/>
      </c>
      <c r="R8" s="131" t="str">
        <f>IF(SUM(R4:R6)&gt;0,SUM(R4:R6)/V7*100,"")</f>
        <v/>
      </c>
      <c r="S8" s="131" t="str">
        <f>IF(SUM(S4:S6)&gt;0,SUM(S4:S6)/V7*100,"")</f>
        <v/>
      </c>
      <c r="T8" s="131" t="str">
        <f>IF(SUM(T4:T6)&gt;0,SUM(T4:T6)/V7*100,"")</f>
        <v/>
      </c>
      <c r="U8" s="131" t="str">
        <f>IF(SUM(U4:U6)&gt;0,SUM(U4:U6)/V7*100,"")</f>
        <v/>
      </c>
      <c r="V8" s="145">
        <f>SUM(M8:U8)</f>
        <v>0</v>
      </c>
    </row>
    <row r="9" spans="1:22" ht="14.65" customHeight="1" x14ac:dyDescent="0.25">
      <c r="A9" s="191" t="s">
        <v>96</v>
      </c>
      <c r="B9" s="191"/>
      <c r="C9" s="191"/>
      <c r="D9" s="191"/>
      <c r="E9" s="191"/>
      <c r="F9" s="191"/>
      <c r="G9" s="191"/>
      <c r="H9" s="191"/>
      <c r="I9" s="191"/>
      <c r="J9" s="191"/>
      <c r="K9" s="191"/>
      <c r="L9" s="159"/>
      <c r="M9" s="172"/>
      <c r="N9" s="172"/>
      <c r="O9" s="172"/>
      <c r="P9" s="172"/>
      <c r="Q9" s="172"/>
      <c r="R9" s="172"/>
      <c r="S9" s="172"/>
      <c r="T9" s="172"/>
      <c r="U9" s="172"/>
      <c r="V9" s="172"/>
    </row>
    <row r="10" spans="1:22" ht="14.65" customHeight="1" x14ac:dyDescent="0.25">
      <c r="A10" s="192"/>
      <c r="B10" s="192"/>
      <c r="C10" s="192"/>
      <c r="D10" s="192"/>
      <c r="E10" s="192"/>
      <c r="F10" s="192"/>
      <c r="G10" s="192"/>
      <c r="H10" s="192"/>
      <c r="I10" s="192"/>
      <c r="J10" s="192"/>
      <c r="K10" s="192"/>
      <c r="L10" s="221" t="s">
        <v>80</v>
      </c>
      <c r="M10" s="222"/>
      <c r="N10" s="222"/>
      <c r="O10" s="222"/>
      <c r="P10" s="222"/>
      <c r="Q10" s="222"/>
      <c r="R10" s="222"/>
      <c r="S10" s="222"/>
      <c r="T10" s="222"/>
      <c r="U10" s="223"/>
      <c r="V10" s="224"/>
    </row>
    <row r="11" spans="1:22" ht="14.65" customHeight="1" x14ac:dyDescent="0.25">
      <c r="A11" s="123" t="s">
        <v>82</v>
      </c>
      <c r="B11" s="119" t="s">
        <v>28</v>
      </c>
      <c r="C11" s="119" t="s">
        <v>8</v>
      </c>
      <c r="D11" s="119" t="s">
        <v>17</v>
      </c>
      <c r="E11" s="119" t="s">
        <v>47</v>
      </c>
      <c r="F11" s="119" t="s">
        <v>13</v>
      </c>
      <c r="G11" s="119" t="s">
        <v>63</v>
      </c>
      <c r="H11" s="119" t="s">
        <v>34</v>
      </c>
      <c r="I11" s="119"/>
      <c r="J11" s="119"/>
      <c r="K11" s="121" t="s">
        <v>85</v>
      </c>
      <c r="L11" s="193" t="s">
        <v>81</v>
      </c>
      <c r="M11" s="194"/>
      <c r="N11" s="194"/>
      <c r="O11" s="194"/>
      <c r="P11" s="194"/>
      <c r="Q11" s="194"/>
      <c r="R11" s="194"/>
      <c r="S11" s="194"/>
      <c r="T11" s="194"/>
      <c r="U11" s="195"/>
      <c r="V11" s="225"/>
    </row>
    <row r="12" spans="1:22" ht="14.65" customHeight="1" x14ac:dyDescent="0.25">
      <c r="A12" s="49" t="s">
        <v>14</v>
      </c>
      <c r="B12" s="128" t="str">
        <f>IF(SUM(B13:B20)&gt;0,SUM(B13:B20)/SUM(K13:K20)*100,"")</f>
        <v/>
      </c>
      <c r="C12" s="129" t="str">
        <f>IF(SUM(C13:C20)&gt;0,SUM(C13:C20)/SUM(K13:K20)*100,"")</f>
        <v/>
      </c>
      <c r="D12" s="129" t="str">
        <f>IF(SUM(D13:D20)&gt;0,SUM(D13:D20)/SUM(K13:K20)*100,"")</f>
        <v/>
      </c>
      <c r="E12" s="129" t="str">
        <f>IF(SUM(E13:E20)&gt;0,SUM(E13:E20)/SUM(K13:K20)*100,"")</f>
        <v/>
      </c>
      <c r="F12" s="129" t="str">
        <f>IF(SUM(F13:F20)&gt;0,SUM(F13:F20)/SUM(K13:K20)*100,"")</f>
        <v/>
      </c>
      <c r="G12" s="129" t="str">
        <f>IF(SUM(G13:G20)&gt;0,SUM(G13:G20)/SUM(K13:K20)*100,"")</f>
        <v/>
      </c>
      <c r="H12" s="129" t="str">
        <f>IF(SUM(H13:H20)&gt;0,SUM(H13:H20)/SUM(K13:K20)*100,"")</f>
        <v/>
      </c>
      <c r="I12" s="129" t="str">
        <f>IF(SUM(I13:I20)&gt;0,SUM(I13:I20)/SUM(K13:K20)*100,"")</f>
        <v/>
      </c>
      <c r="J12" s="129" t="str">
        <f>IF(SUM(J13:J20)&gt;0,SUM(J13:J20)/SUM(K13:K20)*100,"")</f>
        <v/>
      </c>
      <c r="K12" s="16">
        <f t="shared" ref="K12:K26" si="2">SUM(B12:J12)</f>
        <v>0</v>
      </c>
      <c r="L12" s="196"/>
      <c r="M12" s="197"/>
      <c r="N12" s="197"/>
      <c r="O12" s="197"/>
      <c r="P12" s="197"/>
      <c r="Q12" s="197"/>
      <c r="R12" s="197"/>
      <c r="S12" s="197"/>
      <c r="T12" s="197"/>
      <c r="U12" s="198"/>
      <c r="V12" s="226"/>
    </row>
    <row r="13" spans="1:22" ht="14.65" customHeight="1" x14ac:dyDescent="0.25">
      <c r="A13" s="124">
        <v>1</v>
      </c>
      <c r="B13" s="140"/>
      <c r="C13" s="141"/>
      <c r="D13" s="141"/>
      <c r="E13" s="140"/>
      <c r="F13" s="141"/>
      <c r="G13" s="141"/>
      <c r="H13" s="141"/>
      <c r="I13" s="141"/>
      <c r="J13" s="142"/>
      <c r="K13" s="171">
        <f t="shared" si="2"/>
        <v>0</v>
      </c>
      <c r="L13" s="167"/>
      <c r="M13" s="167"/>
      <c r="N13" s="167"/>
      <c r="O13" s="167"/>
      <c r="R13" s="167"/>
      <c r="S13" s="167"/>
      <c r="T13" s="167"/>
      <c r="U13" s="167"/>
      <c r="V13" s="173"/>
    </row>
    <row r="14" spans="1:22" ht="14.65" customHeight="1" x14ac:dyDescent="0.25">
      <c r="A14" s="123">
        <v>2</v>
      </c>
      <c r="B14" s="140"/>
      <c r="C14" s="141"/>
      <c r="D14" s="141"/>
      <c r="E14" s="140"/>
      <c r="F14" s="141"/>
      <c r="G14" s="141"/>
      <c r="H14" s="141"/>
      <c r="I14" s="141"/>
      <c r="J14" s="142"/>
      <c r="K14" s="171">
        <f t="shared" si="2"/>
        <v>0</v>
      </c>
      <c r="L14" s="181"/>
      <c r="M14" s="151" t="s">
        <v>75</v>
      </c>
      <c r="N14" s="125"/>
      <c r="O14" s="203" t="s">
        <v>14</v>
      </c>
      <c r="P14" s="154" t="s">
        <v>78</v>
      </c>
      <c r="Q14" s="125"/>
      <c r="R14" s="125" t="s">
        <v>8</v>
      </c>
      <c r="S14" s="199" t="s">
        <v>15</v>
      </c>
      <c r="T14" s="200"/>
      <c r="U14" s="200" t="s">
        <v>16</v>
      </c>
      <c r="V14" s="217"/>
    </row>
    <row r="15" spans="1:22" ht="14.65" customHeight="1" x14ac:dyDescent="0.25">
      <c r="A15" s="123">
        <v>3</v>
      </c>
      <c r="B15" s="140"/>
      <c r="C15" s="141"/>
      <c r="D15" s="141"/>
      <c r="E15" s="140"/>
      <c r="F15" s="141"/>
      <c r="G15" s="141"/>
      <c r="H15" s="141"/>
      <c r="I15" s="141"/>
      <c r="J15" s="142"/>
      <c r="K15" s="171">
        <f t="shared" si="2"/>
        <v>0</v>
      </c>
      <c r="L15" s="126"/>
      <c r="M15" s="152" t="s">
        <v>77</v>
      </c>
      <c r="N15" s="120"/>
      <c r="O15" s="204"/>
      <c r="P15" s="153" t="s">
        <v>76</v>
      </c>
      <c r="Q15" s="120"/>
      <c r="R15" s="122" t="s">
        <v>9</v>
      </c>
      <c r="S15" s="190" t="s">
        <v>20</v>
      </c>
      <c r="T15" s="188"/>
      <c r="U15" s="188" t="s">
        <v>21</v>
      </c>
      <c r="V15" s="189"/>
    </row>
    <row r="16" spans="1:22" ht="14.65" customHeight="1" x14ac:dyDescent="0.25">
      <c r="A16" s="123">
        <v>4</v>
      </c>
      <c r="B16" s="140"/>
      <c r="C16" s="141"/>
      <c r="D16" s="141"/>
      <c r="E16" s="140"/>
      <c r="F16" s="141"/>
      <c r="G16" s="141"/>
      <c r="H16" s="141"/>
      <c r="I16" s="141"/>
      <c r="J16" s="142"/>
      <c r="K16" s="171">
        <f t="shared" si="2"/>
        <v>0</v>
      </c>
      <c r="L16" s="11" t="s">
        <v>28</v>
      </c>
      <c r="M16" s="201" t="str">
        <f>IFERROR(O16*M25/100,"")</f>
        <v/>
      </c>
      <c r="N16" s="202"/>
      <c r="O16" s="132" t="str">
        <f>M8</f>
        <v/>
      </c>
      <c r="P16" s="201" t="str">
        <f>IFERROR(O16*P25/100,"")</f>
        <v/>
      </c>
      <c r="Q16" s="202"/>
      <c r="R16" s="123" t="s">
        <v>25</v>
      </c>
      <c r="S16" s="190" t="s">
        <v>26</v>
      </c>
      <c r="T16" s="188"/>
      <c r="U16" s="188" t="s">
        <v>27</v>
      </c>
      <c r="V16" s="189"/>
    </row>
    <row r="17" spans="1:22" ht="14.65" customHeight="1" x14ac:dyDescent="0.25">
      <c r="A17" s="123">
        <v>5</v>
      </c>
      <c r="B17" s="140"/>
      <c r="C17" s="141"/>
      <c r="D17" s="141"/>
      <c r="E17" s="140"/>
      <c r="F17" s="141"/>
      <c r="G17" s="141"/>
      <c r="H17" s="141"/>
      <c r="I17" s="141"/>
      <c r="J17" s="142"/>
      <c r="K17" s="171">
        <f t="shared" si="2"/>
        <v>0</v>
      </c>
      <c r="L17" s="55" t="s">
        <v>8</v>
      </c>
      <c r="M17" s="245" t="str">
        <f>IFERROR(O17*M25/100,"")</f>
        <v/>
      </c>
      <c r="N17" s="246"/>
      <c r="O17" s="67" t="str">
        <f>N8</f>
        <v/>
      </c>
      <c r="P17" s="245" t="str">
        <f>IFERROR(O17*P25/100,"")</f>
        <v/>
      </c>
      <c r="Q17" s="246"/>
      <c r="R17" s="123" t="s">
        <v>31</v>
      </c>
      <c r="S17" s="190" t="s">
        <v>32</v>
      </c>
      <c r="T17" s="188"/>
      <c r="U17" s="188" t="s">
        <v>33</v>
      </c>
      <c r="V17" s="189"/>
    </row>
    <row r="18" spans="1:22" ht="14.65" customHeight="1" x14ac:dyDescent="0.25">
      <c r="A18" s="123">
        <v>6</v>
      </c>
      <c r="B18" s="140"/>
      <c r="C18" s="141"/>
      <c r="D18" s="141"/>
      <c r="E18" s="140"/>
      <c r="F18" s="141"/>
      <c r="G18" s="141"/>
      <c r="H18" s="141"/>
      <c r="I18" s="141"/>
      <c r="J18" s="142"/>
      <c r="K18" s="171">
        <f t="shared" si="2"/>
        <v>0</v>
      </c>
      <c r="L18" s="55" t="s">
        <v>17</v>
      </c>
      <c r="M18" s="245" t="str">
        <f>IFERROR(O18*M25/100,"")</f>
        <v/>
      </c>
      <c r="N18" s="246"/>
      <c r="O18" s="67" t="str">
        <f>O8</f>
        <v/>
      </c>
      <c r="P18" s="245" t="str">
        <f>IFERROR(O18*P25/100,"")</f>
        <v/>
      </c>
      <c r="Q18" s="246"/>
      <c r="R18" s="123" t="s">
        <v>10</v>
      </c>
      <c r="S18" s="190" t="s">
        <v>37</v>
      </c>
      <c r="T18" s="188"/>
      <c r="U18" s="188" t="s">
        <v>38</v>
      </c>
      <c r="V18" s="189"/>
    </row>
    <row r="19" spans="1:22" ht="14.65" customHeight="1" x14ac:dyDescent="0.25">
      <c r="A19" s="123">
        <v>7</v>
      </c>
      <c r="B19" s="140"/>
      <c r="C19" s="141"/>
      <c r="D19" s="141"/>
      <c r="E19" s="140"/>
      <c r="F19" s="141"/>
      <c r="G19" s="141"/>
      <c r="H19" s="141"/>
      <c r="I19" s="141"/>
      <c r="J19" s="142"/>
      <c r="K19" s="171">
        <f>SUM(B19:J19)</f>
        <v>0</v>
      </c>
      <c r="L19" s="55" t="s">
        <v>47</v>
      </c>
      <c r="M19" s="245" t="str">
        <f>IFERROR(O19*M25/100,"")</f>
        <v/>
      </c>
      <c r="N19" s="246"/>
      <c r="O19" s="67" t="str">
        <f>P8</f>
        <v/>
      </c>
      <c r="P19" s="245" t="str">
        <f>IFERROR(O19*P25/100,"")</f>
        <v/>
      </c>
      <c r="Q19" s="246"/>
      <c r="R19" s="123" t="s">
        <v>13</v>
      </c>
      <c r="S19" s="190" t="s">
        <v>42</v>
      </c>
      <c r="T19" s="188"/>
      <c r="U19" s="188" t="s">
        <v>43</v>
      </c>
      <c r="V19" s="189"/>
    </row>
    <row r="20" spans="1:22" ht="14.65" customHeight="1" x14ac:dyDescent="0.25">
      <c r="A20" s="127">
        <v>8</v>
      </c>
      <c r="B20" s="140"/>
      <c r="C20" s="141"/>
      <c r="D20" s="141"/>
      <c r="E20" s="140"/>
      <c r="F20" s="141"/>
      <c r="G20" s="141"/>
      <c r="H20" s="141"/>
      <c r="I20" s="141"/>
      <c r="J20" s="142"/>
      <c r="K20" s="171">
        <f t="shared" si="2"/>
        <v>0</v>
      </c>
      <c r="L20" s="55" t="s">
        <v>13</v>
      </c>
      <c r="M20" s="245" t="str">
        <f>IFERROR(O20*M25/100,"")</f>
        <v/>
      </c>
      <c r="N20" s="246"/>
      <c r="O20" s="67" t="str">
        <f>Q8</f>
        <v/>
      </c>
      <c r="P20" s="245" t="str">
        <f>IFERROR(O20*P25/100,"")</f>
        <v/>
      </c>
      <c r="Q20" s="246"/>
      <c r="R20" s="123" t="s">
        <v>47</v>
      </c>
      <c r="S20" s="190" t="s">
        <v>48</v>
      </c>
      <c r="T20" s="188"/>
      <c r="U20" s="188" t="s">
        <v>49</v>
      </c>
      <c r="V20" s="189"/>
    </row>
    <row r="21" spans="1:22" ht="14.65" customHeight="1" x14ac:dyDescent="0.25">
      <c r="A21" s="130" t="s">
        <v>14</v>
      </c>
      <c r="B21" s="128" t="str">
        <f>IF(SUM(B22:B29)&gt;0,SUM(B22:B29)/SUM(K22:K29)*100,"")</f>
        <v/>
      </c>
      <c r="C21" s="129" t="str">
        <f>IF(SUM(C22:C29)&gt;0,SUM(C22:C29)/SUM(K22:K29)*100,"")</f>
        <v/>
      </c>
      <c r="D21" s="129" t="str">
        <f>IF(SUM(D22:D29)&gt;0,SUM(D22:D29)/SUM(K22:K29)*100,"")</f>
        <v/>
      </c>
      <c r="E21" s="129" t="str">
        <f>IF(SUM(E22:E29)&gt;0,SUM(E22:E29)/SUM(K22:K29)*100,"")</f>
        <v/>
      </c>
      <c r="F21" s="129" t="str">
        <f>IF(SUM(F22:F29)&gt;0,SUM(F22:F29)/SUM(K22:K29)*100,"")</f>
        <v/>
      </c>
      <c r="G21" s="129" t="str">
        <f>IF(SUM(G22:G29)&gt;0,SUM(G22:G29)/SUM(K22:K29)*100,"")</f>
        <v/>
      </c>
      <c r="H21" s="129" t="str">
        <f>IF(SUM(H22:H29)&gt;0,SUM(H22:H29)/SUM(K22:K29)*100,"")</f>
        <v/>
      </c>
      <c r="I21" s="129" t="str">
        <f>IF(SUM(I22:I29)&gt;0,SUM(I22:I29)/SUM(K22:K29)*100,"")</f>
        <v/>
      </c>
      <c r="J21" s="129" t="str">
        <f>IF(SUM(J22:J29)&gt;0,SUM(J22:J29)/SUM(K22:K29)*100,"")</f>
        <v/>
      </c>
      <c r="K21" s="16">
        <f t="shared" si="2"/>
        <v>0</v>
      </c>
      <c r="L21" s="55" t="s">
        <v>63</v>
      </c>
      <c r="M21" s="245" t="str">
        <f>IFERROR(O21*M25/100,"")</f>
        <v/>
      </c>
      <c r="N21" s="246"/>
      <c r="O21" s="67" t="str">
        <f>R8</f>
        <v/>
      </c>
      <c r="P21" s="245" t="str">
        <f>IFERROR(O21*P25/100,"")</f>
        <v/>
      </c>
      <c r="Q21" s="246"/>
      <c r="R21" s="123" t="s">
        <v>53</v>
      </c>
      <c r="S21" s="190" t="s">
        <v>54</v>
      </c>
      <c r="T21" s="188"/>
      <c r="U21" s="188" t="s">
        <v>55</v>
      </c>
      <c r="V21" s="189"/>
    </row>
    <row r="22" spans="1:22" ht="14.65" customHeight="1" x14ac:dyDescent="0.25">
      <c r="A22" s="124">
        <v>9</v>
      </c>
      <c r="B22" s="140"/>
      <c r="C22" s="141"/>
      <c r="D22" s="141"/>
      <c r="E22" s="140"/>
      <c r="F22" s="141"/>
      <c r="G22" s="141"/>
      <c r="H22" s="141"/>
      <c r="I22" s="141"/>
      <c r="J22" s="142"/>
      <c r="K22" s="171">
        <f t="shared" si="2"/>
        <v>0</v>
      </c>
      <c r="L22" s="133" t="str">
        <f>H11</f>
        <v>FRO</v>
      </c>
      <c r="M22" s="245" t="str">
        <f>IFERROR(O22*M25/100,"")</f>
        <v/>
      </c>
      <c r="N22" s="246"/>
      <c r="O22" s="67" t="str">
        <f>S8</f>
        <v/>
      </c>
      <c r="P22" s="245" t="str">
        <f>IFERROR(O22*P25/100,"")</f>
        <v/>
      </c>
      <c r="Q22" s="246"/>
      <c r="R22" s="123" t="s">
        <v>58</v>
      </c>
      <c r="S22" s="190" t="s">
        <v>59</v>
      </c>
      <c r="T22" s="188"/>
      <c r="U22" s="188" t="s">
        <v>60</v>
      </c>
      <c r="V22" s="189"/>
    </row>
    <row r="23" spans="1:22" ht="14.65" customHeight="1" x14ac:dyDescent="0.25">
      <c r="A23" s="123">
        <v>10</v>
      </c>
      <c r="B23" s="140"/>
      <c r="C23" s="141"/>
      <c r="D23" s="141"/>
      <c r="E23" s="140"/>
      <c r="F23" s="141"/>
      <c r="G23" s="141"/>
      <c r="H23" s="141"/>
      <c r="I23" s="141"/>
      <c r="J23" s="142"/>
      <c r="K23" s="171">
        <f t="shared" si="2"/>
        <v>0</v>
      </c>
      <c r="L23" s="133">
        <f>I11</f>
        <v>0</v>
      </c>
      <c r="M23" s="245" t="str">
        <f>IFERROR(O23*M25/100,"")</f>
        <v/>
      </c>
      <c r="N23" s="246"/>
      <c r="O23" s="67" t="str">
        <f>T8</f>
        <v/>
      </c>
      <c r="P23" s="245" t="str">
        <f>IFERROR(O23*P25/100,"")</f>
        <v/>
      </c>
      <c r="Q23" s="246"/>
      <c r="R23" s="123" t="s">
        <v>63</v>
      </c>
      <c r="S23" s="190" t="s">
        <v>64</v>
      </c>
      <c r="T23" s="188"/>
      <c r="U23" s="188" t="s">
        <v>65</v>
      </c>
      <c r="V23" s="189"/>
    </row>
    <row r="24" spans="1:22" ht="14.65" customHeight="1" x14ac:dyDescent="0.25">
      <c r="A24" s="123">
        <v>11</v>
      </c>
      <c r="B24" s="140"/>
      <c r="C24" s="141"/>
      <c r="D24" s="141"/>
      <c r="E24" s="140"/>
      <c r="F24" s="141"/>
      <c r="G24" s="141"/>
      <c r="H24" s="141"/>
      <c r="I24" s="141"/>
      <c r="J24" s="142"/>
      <c r="K24" s="171">
        <f t="shared" si="2"/>
        <v>0</v>
      </c>
      <c r="L24" s="134">
        <f>J11</f>
        <v>0</v>
      </c>
      <c r="M24" s="247" t="str">
        <f>IFERROR(O24*M25/100,"")</f>
        <v/>
      </c>
      <c r="N24" s="248"/>
      <c r="O24" s="135" t="str">
        <f>U8</f>
        <v/>
      </c>
      <c r="P24" s="247" t="str">
        <f>IFERROR(O24*P25/100,"")</f>
        <v/>
      </c>
      <c r="Q24" s="248"/>
      <c r="R24" s="123" t="s">
        <v>69</v>
      </c>
      <c r="S24" s="190" t="s">
        <v>70</v>
      </c>
      <c r="T24" s="188"/>
      <c r="U24" s="188" t="s">
        <v>71</v>
      </c>
      <c r="V24" s="189"/>
    </row>
    <row r="25" spans="1:22" ht="14.65" customHeight="1" x14ac:dyDescent="0.25">
      <c r="A25" s="123">
        <v>12</v>
      </c>
      <c r="B25" s="140"/>
      <c r="C25" s="141"/>
      <c r="D25" s="141"/>
      <c r="E25" s="140"/>
      <c r="F25" s="141"/>
      <c r="G25" s="141"/>
      <c r="H25" s="141"/>
      <c r="I25" s="141"/>
      <c r="J25" s="142"/>
      <c r="K25" s="171">
        <f t="shared" si="2"/>
        <v>0</v>
      </c>
      <c r="L25" s="146" t="s">
        <v>90</v>
      </c>
      <c r="M25" s="249">
        <f>V7</f>
        <v>0</v>
      </c>
      <c r="N25" s="250"/>
      <c r="O25" s="135">
        <f>SUM(O16:O24)</f>
        <v>0</v>
      </c>
      <c r="P25" s="251"/>
      <c r="Q25" s="252"/>
      <c r="R25" s="123" t="s">
        <v>17</v>
      </c>
      <c r="S25" s="190" t="s">
        <v>18</v>
      </c>
      <c r="T25" s="188"/>
      <c r="U25" s="188" t="s">
        <v>19</v>
      </c>
      <c r="V25" s="189"/>
    </row>
    <row r="26" spans="1:22" ht="14.65" customHeight="1" x14ac:dyDescent="0.25">
      <c r="A26" s="123">
        <v>13</v>
      </c>
      <c r="B26" s="140"/>
      <c r="C26" s="141"/>
      <c r="D26" s="141"/>
      <c r="E26" s="140"/>
      <c r="F26" s="141"/>
      <c r="G26" s="141"/>
      <c r="H26" s="141"/>
      <c r="I26" s="141"/>
      <c r="J26" s="142"/>
      <c r="K26" s="171">
        <f t="shared" si="2"/>
        <v>0</v>
      </c>
      <c r="Q26" s="118" t="s">
        <v>106</v>
      </c>
      <c r="R26" s="123" t="s">
        <v>22</v>
      </c>
      <c r="S26" s="190" t="s">
        <v>23</v>
      </c>
      <c r="T26" s="188"/>
      <c r="U26" s="188" t="s">
        <v>24</v>
      </c>
      <c r="V26" s="189"/>
    </row>
    <row r="27" spans="1:22" ht="14.65" customHeight="1" x14ac:dyDescent="0.25">
      <c r="A27" s="123">
        <v>14</v>
      </c>
      <c r="B27" s="140"/>
      <c r="C27" s="141"/>
      <c r="D27" s="141"/>
      <c r="E27" s="140"/>
      <c r="F27" s="141"/>
      <c r="G27" s="141"/>
      <c r="H27" s="141"/>
      <c r="I27" s="141"/>
      <c r="J27" s="142"/>
      <c r="K27" s="171">
        <f t="shared" ref="K27" si="3">SUM(B27:J27)</f>
        <v>0</v>
      </c>
      <c r="M27" s="169"/>
      <c r="N27" s="169"/>
      <c r="Q27" s="118" t="s">
        <v>107</v>
      </c>
      <c r="R27" s="123" t="s">
        <v>28</v>
      </c>
      <c r="S27" s="190" t="s">
        <v>29</v>
      </c>
      <c r="T27" s="188"/>
      <c r="U27" s="188" t="s">
        <v>30</v>
      </c>
      <c r="V27" s="189"/>
    </row>
    <row r="28" spans="1:22" ht="14.65" customHeight="1" x14ac:dyDescent="0.25">
      <c r="A28" s="123">
        <v>15</v>
      </c>
      <c r="B28" s="140"/>
      <c r="C28" s="141"/>
      <c r="D28" s="141"/>
      <c r="E28" s="140"/>
      <c r="F28" s="141"/>
      <c r="G28" s="141"/>
      <c r="H28" s="141"/>
      <c r="I28" s="141"/>
      <c r="J28" s="142"/>
      <c r="K28" s="171">
        <f t="shared" ref="K28:K35" si="4">SUM(B28:J28)</f>
        <v>0</v>
      </c>
      <c r="L28" s="174" t="s">
        <v>111</v>
      </c>
      <c r="M28" s="170"/>
      <c r="N28" s="170"/>
      <c r="O28" s="149" t="s">
        <v>108</v>
      </c>
      <c r="P28" s="147"/>
      <c r="R28" s="123" t="s">
        <v>34</v>
      </c>
      <c r="S28" s="190" t="s">
        <v>35</v>
      </c>
      <c r="T28" s="188"/>
      <c r="U28" s="188" t="s">
        <v>36</v>
      </c>
      <c r="V28" s="189"/>
    </row>
    <row r="29" spans="1:22" ht="14.65" customHeight="1" x14ac:dyDescent="0.25">
      <c r="A29" s="127">
        <v>16</v>
      </c>
      <c r="B29" s="140"/>
      <c r="C29" s="141"/>
      <c r="D29" s="141"/>
      <c r="E29" s="140"/>
      <c r="F29" s="141"/>
      <c r="G29" s="141"/>
      <c r="H29" s="141"/>
      <c r="I29" s="141"/>
      <c r="J29" s="142"/>
      <c r="K29" s="171">
        <f t="shared" si="4"/>
        <v>0</v>
      </c>
      <c r="O29" s="149" t="s">
        <v>110</v>
      </c>
      <c r="P29" s="147"/>
      <c r="R29" s="123" t="s">
        <v>39</v>
      </c>
      <c r="S29" s="190" t="s">
        <v>40</v>
      </c>
      <c r="T29" s="188"/>
      <c r="U29" s="188" t="s">
        <v>41</v>
      </c>
      <c r="V29" s="189"/>
    </row>
    <row r="30" spans="1:22" ht="14.65" customHeight="1" x14ac:dyDescent="0.25">
      <c r="A30" s="130" t="s">
        <v>14</v>
      </c>
      <c r="B30" s="128" t="str">
        <f>IF(SUM(B31:B38)&gt;0,SUM(B31:B38)/SUM(K31:K38)*100,"")</f>
        <v/>
      </c>
      <c r="C30" s="129" t="str">
        <f>IF(SUM(C31:C38)&gt;0,SUM(C31:C38)/SUM(K31:K38)*100,"")</f>
        <v/>
      </c>
      <c r="D30" s="129" t="str">
        <f>IF(SUM(D31:D38)&gt;0,SUM(D31:D38)/SUM(K31:K38)*100,"")</f>
        <v/>
      </c>
      <c r="E30" s="129" t="str">
        <f>IF(SUM(E31:E38)&gt;0,SUM(E31:E38)/SUM(K31:K38)*100,"")</f>
        <v/>
      </c>
      <c r="F30" s="129" t="str">
        <f>IF(SUM(F31:F38)&gt;0,SUM(F31:F38)/SUM(K31:K38)*100,"")</f>
        <v/>
      </c>
      <c r="G30" s="129" t="str">
        <f>IF(SUM(G31:G38)&gt;0,SUM(G31:G38)/SUM(K31:K38)*100,"")</f>
        <v/>
      </c>
      <c r="H30" s="129" t="str">
        <f>IF(SUM(H31:H38)&gt;0,SUM(H31:H38)/SUM(K31:K38)*100,"")</f>
        <v/>
      </c>
      <c r="I30" s="129" t="str">
        <f>IF(SUM(I31:I38)&gt;0,SUM(I31:I38)/SUM(K31:K38)*100,"")</f>
        <v/>
      </c>
      <c r="J30" s="129" t="str">
        <f>IF(SUM(J31:J38)&gt;0,SUM(J31:J38)/SUM(K31:K38)*100,"")</f>
        <v/>
      </c>
      <c r="K30" s="16">
        <f t="shared" si="4"/>
        <v>0</v>
      </c>
      <c r="L30" s="175"/>
      <c r="O30" s="150" t="s">
        <v>109</v>
      </c>
      <c r="P30" s="148"/>
      <c r="R30" s="123" t="s">
        <v>44</v>
      </c>
      <c r="S30" s="190" t="s">
        <v>45</v>
      </c>
      <c r="T30" s="188"/>
      <c r="U30" s="188" t="s">
        <v>46</v>
      </c>
      <c r="V30" s="189"/>
    </row>
    <row r="31" spans="1:22" ht="14.65" customHeight="1" x14ac:dyDescent="0.25">
      <c r="A31" s="124">
        <v>17</v>
      </c>
      <c r="B31" s="140"/>
      <c r="C31" s="141"/>
      <c r="D31" s="141"/>
      <c r="E31" s="140"/>
      <c r="F31" s="141"/>
      <c r="G31" s="141"/>
      <c r="H31" s="141"/>
      <c r="I31" s="141"/>
      <c r="J31" s="142"/>
      <c r="K31" s="171">
        <f t="shared" si="4"/>
        <v>0</v>
      </c>
      <c r="L31" s="175"/>
      <c r="R31" s="123" t="s">
        <v>50</v>
      </c>
      <c r="S31" s="190" t="s">
        <v>51</v>
      </c>
      <c r="T31" s="188"/>
      <c r="U31" s="188" t="s">
        <v>52</v>
      </c>
      <c r="V31" s="189"/>
    </row>
    <row r="32" spans="1:22" ht="14.65" customHeight="1" x14ac:dyDescent="0.25">
      <c r="A32" s="123">
        <v>18</v>
      </c>
      <c r="B32" s="140"/>
      <c r="C32" s="141"/>
      <c r="D32" s="141"/>
      <c r="E32" s="140"/>
      <c r="F32" s="141"/>
      <c r="G32" s="141"/>
      <c r="H32" s="141"/>
      <c r="I32" s="141"/>
      <c r="J32" s="142"/>
      <c r="K32" s="171">
        <f t="shared" si="4"/>
        <v>0</v>
      </c>
      <c r="L32" s="175"/>
      <c r="R32" s="123" t="s">
        <v>11</v>
      </c>
      <c r="S32" s="190" t="s">
        <v>56</v>
      </c>
      <c r="T32" s="188"/>
      <c r="U32" s="188" t="s">
        <v>57</v>
      </c>
      <c r="V32" s="189"/>
    </row>
    <row r="33" spans="1:22" ht="14.65" customHeight="1" x14ac:dyDescent="0.25">
      <c r="A33" s="123">
        <v>19</v>
      </c>
      <c r="B33" s="140"/>
      <c r="C33" s="141"/>
      <c r="D33" s="141"/>
      <c r="E33" s="140"/>
      <c r="F33" s="141"/>
      <c r="G33" s="141"/>
      <c r="H33" s="141"/>
      <c r="I33" s="141"/>
      <c r="J33" s="142"/>
      <c r="K33" s="171">
        <f t="shared" si="4"/>
        <v>0</v>
      </c>
      <c r="L33" s="175"/>
      <c r="R33" s="123" t="s">
        <v>12</v>
      </c>
      <c r="S33" s="190" t="s">
        <v>61</v>
      </c>
      <c r="T33" s="188"/>
      <c r="U33" s="188" t="s">
        <v>62</v>
      </c>
      <c r="V33" s="189"/>
    </row>
    <row r="34" spans="1:22" ht="14.65" customHeight="1" x14ac:dyDescent="0.25">
      <c r="A34" s="123">
        <v>20</v>
      </c>
      <c r="B34" s="140"/>
      <c r="C34" s="141"/>
      <c r="D34" s="141"/>
      <c r="E34" s="140"/>
      <c r="F34" s="141"/>
      <c r="G34" s="141"/>
      <c r="H34" s="141"/>
      <c r="I34" s="141"/>
      <c r="J34" s="142"/>
      <c r="K34" s="171">
        <f t="shared" si="4"/>
        <v>0</v>
      </c>
      <c r="L34" s="175"/>
      <c r="R34" s="123" t="s">
        <v>66</v>
      </c>
      <c r="S34" s="190" t="s">
        <v>67</v>
      </c>
      <c r="T34" s="188"/>
      <c r="U34" s="188" t="s">
        <v>68</v>
      </c>
      <c r="V34" s="189"/>
    </row>
    <row r="35" spans="1:22" ht="14.65" customHeight="1" x14ac:dyDescent="0.25">
      <c r="A35" s="123">
        <v>21</v>
      </c>
      <c r="B35" s="140"/>
      <c r="C35" s="141"/>
      <c r="D35" s="141"/>
      <c r="E35" s="140"/>
      <c r="F35" s="141"/>
      <c r="G35" s="141"/>
      <c r="H35" s="141"/>
      <c r="I35" s="141"/>
      <c r="J35" s="142"/>
      <c r="K35" s="171">
        <f t="shared" si="4"/>
        <v>0</v>
      </c>
      <c r="L35" s="175"/>
      <c r="R35" s="123" t="s">
        <v>72</v>
      </c>
      <c r="S35" s="190" t="s">
        <v>73</v>
      </c>
      <c r="T35" s="188"/>
      <c r="U35" s="188" t="s">
        <v>74</v>
      </c>
      <c r="V35" s="189"/>
    </row>
    <row r="36" spans="1:22" ht="14.65" customHeight="1" x14ac:dyDescent="0.25">
      <c r="A36" s="123">
        <v>22</v>
      </c>
      <c r="B36" s="140"/>
      <c r="C36" s="141"/>
      <c r="D36" s="141"/>
      <c r="E36" s="140"/>
      <c r="F36" s="141"/>
      <c r="G36" s="141"/>
      <c r="H36" s="141"/>
      <c r="I36" s="141"/>
      <c r="J36" s="142"/>
      <c r="K36" s="171">
        <f>SUM(B36:J36)</f>
        <v>0</v>
      </c>
      <c r="R36" s="127" t="s">
        <v>103</v>
      </c>
      <c r="S36" s="243" t="s">
        <v>104</v>
      </c>
      <c r="T36" s="243"/>
      <c r="U36" s="243" t="s">
        <v>105</v>
      </c>
      <c r="V36" s="189"/>
    </row>
    <row r="37" spans="1:22" ht="14.65" customHeight="1" x14ac:dyDescent="0.25">
      <c r="A37" s="123">
        <v>23</v>
      </c>
      <c r="B37" s="140"/>
      <c r="C37" s="168"/>
      <c r="D37" s="142"/>
      <c r="E37" s="141"/>
      <c r="F37" s="141"/>
      <c r="G37" s="141"/>
      <c r="H37" s="141"/>
      <c r="I37" s="141"/>
      <c r="J37" s="142"/>
      <c r="K37" s="171">
        <f>SUM(B37:J37)</f>
        <v>0</v>
      </c>
      <c r="R37" s="159"/>
      <c r="S37" s="160"/>
      <c r="T37" s="160"/>
      <c r="U37" s="160"/>
      <c r="V37" s="155"/>
    </row>
    <row r="38" spans="1:22" ht="14.65" customHeight="1" x14ac:dyDescent="0.25">
      <c r="A38" s="127">
        <v>24</v>
      </c>
      <c r="B38" s="140"/>
      <c r="C38" s="141"/>
      <c r="D38" s="141"/>
      <c r="E38" s="140"/>
      <c r="F38" s="141"/>
      <c r="G38" s="141"/>
      <c r="H38" s="141"/>
      <c r="I38" s="141"/>
      <c r="J38" s="142"/>
      <c r="K38" s="171">
        <f t="shared" ref="K38" si="5">SUM(B38:J38)</f>
        <v>0</v>
      </c>
      <c r="L38" s="169" t="s">
        <v>89</v>
      </c>
      <c r="O38" s="169" t="s">
        <v>102</v>
      </c>
    </row>
    <row r="39" spans="1:22" ht="14.65" customHeight="1" x14ac:dyDescent="0.25">
      <c r="A39" s="8" t="s">
        <v>85</v>
      </c>
      <c r="B39" s="143">
        <f>SUM(B13:B20,B22:B29,B31:B38)</f>
        <v>0</v>
      </c>
      <c r="C39" s="143">
        <f t="shared" ref="C39:J39" si="6">SUM(C13:C20,C22:C29,C31:C38)</f>
        <v>0</v>
      </c>
      <c r="D39" s="143">
        <f t="shared" si="6"/>
        <v>0</v>
      </c>
      <c r="E39" s="143">
        <f>SUM(E13:E20,E22:E29,E31:E38)</f>
        <v>0</v>
      </c>
      <c r="F39" s="143">
        <f t="shared" si="6"/>
        <v>0</v>
      </c>
      <c r="G39" s="143">
        <f t="shared" si="6"/>
        <v>0</v>
      </c>
      <c r="H39" s="143">
        <f t="shared" si="6"/>
        <v>0</v>
      </c>
      <c r="I39" s="143">
        <f t="shared" si="6"/>
        <v>0</v>
      </c>
      <c r="J39" s="143">
        <f t="shared" si="6"/>
        <v>0</v>
      </c>
      <c r="K39" s="144">
        <f t="shared" ref="K39" si="7">SUM(B39:J39)</f>
        <v>0</v>
      </c>
      <c r="L39" s="194" t="s">
        <v>97</v>
      </c>
      <c r="M39" s="194"/>
      <c r="N39" s="194"/>
      <c r="O39" s="194"/>
      <c r="P39" s="194"/>
      <c r="Q39" s="194"/>
      <c r="R39" s="194"/>
      <c r="S39" s="194"/>
      <c r="T39" s="194"/>
      <c r="U39" s="194"/>
    </row>
    <row r="40" spans="1:22" ht="14.65" customHeight="1" x14ac:dyDescent="0.25">
      <c r="L40" s="194"/>
      <c r="M40" s="194"/>
      <c r="N40" s="194"/>
      <c r="O40" s="194"/>
      <c r="P40" s="194"/>
      <c r="Q40" s="194"/>
      <c r="R40" s="194"/>
      <c r="S40" s="194"/>
      <c r="T40" s="194"/>
      <c r="U40" s="194"/>
    </row>
    <row r="41" spans="1:22" ht="14.65" customHeight="1" x14ac:dyDescent="0.25">
      <c r="L41" s="194"/>
      <c r="M41" s="194"/>
      <c r="N41" s="194"/>
      <c r="O41" s="194"/>
      <c r="P41" s="194"/>
      <c r="Q41" s="194"/>
      <c r="R41" s="194"/>
      <c r="S41" s="194"/>
      <c r="T41" s="194"/>
      <c r="U41" s="194"/>
    </row>
    <row r="42" spans="1:22" ht="14.65" customHeight="1" x14ac:dyDescent="0.25">
      <c r="L42" s="194" t="s">
        <v>98</v>
      </c>
      <c r="M42" s="194"/>
      <c r="N42" s="194"/>
      <c r="O42" s="194"/>
      <c r="P42" s="194"/>
      <c r="Q42" s="194"/>
      <c r="R42" s="194"/>
      <c r="S42" s="194"/>
      <c r="T42" s="194"/>
      <c r="U42" s="194"/>
    </row>
    <row r="43" spans="1:22" ht="14.65" customHeight="1" x14ac:dyDescent="0.25">
      <c r="L43" s="194"/>
      <c r="M43" s="194"/>
      <c r="N43" s="194"/>
      <c r="O43" s="194"/>
      <c r="P43" s="194"/>
      <c r="Q43" s="194"/>
      <c r="R43" s="194"/>
      <c r="S43" s="194"/>
      <c r="T43" s="194"/>
      <c r="U43" s="194"/>
    </row>
    <row r="44" spans="1:22" ht="14.65" customHeight="1" x14ac:dyDescent="0.25">
      <c r="L44" s="194" t="s">
        <v>99</v>
      </c>
      <c r="M44" s="194"/>
      <c r="N44" s="194"/>
      <c r="O44" s="194"/>
      <c r="P44" s="194"/>
      <c r="Q44" s="194"/>
      <c r="R44" s="194"/>
      <c r="S44" s="194"/>
      <c r="T44" s="194"/>
      <c r="U44" s="194"/>
    </row>
    <row r="45" spans="1:22" ht="14.65" customHeight="1" x14ac:dyDescent="0.25">
      <c r="L45" s="194"/>
      <c r="M45" s="194"/>
      <c r="N45" s="194"/>
      <c r="O45" s="194"/>
      <c r="P45" s="194"/>
      <c r="Q45" s="194"/>
      <c r="R45" s="194"/>
      <c r="S45" s="194"/>
      <c r="T45" s="194"/>
      <c r="U45" s="194"/>
    </row>
    <row r="46" spans="1:22" ht="14.65" customHeight="1" x14ac:dyDescent="0.25">
      <c r="L46" s="244" t="s">
        <v>112</v>
      </c>
      <c r="M46" s="244"/>
      <c r="N46" s="244"/>
      <c r="O46" s="244"/>
      <c r="P46" s="244"/>
      <c r="Q46" s="244"/>
      <c r="R46" s="244"/>
      <c r="S46" s="244"/>
      <c r="T46" s="244"/>
      <c r="U46" s="244"/>
    </row>
    <row r="47" spans="1:22" ht="14.65" customHeight="1" x14ac:dyDescent="0.25">
      <c r="L47" s="244"/>
      <c r="M47" s="244"/>
      <c r="N47" s="244"/>
      <c r="O47" s="244"/>
      <c r="P47" s="244"/>
      <c r="Q47" s="244"/>
      <c r="R47" s="244"/>
      <c r="S47" s="244"/>
      <c r="T47" s="244"/>
      <c r="U47" s="244"/>
    </row>
    <row r="48" spans="1:22" ht="14.65" customHeight="1" x14ac:dyDescent="0.25">
      <c r="L48" s="244"/>
      <c r="M48" s="244"/>
      <c r="N48" s="244"/>
      <c r="O48" s="244"/>
      <c r="P48" s="244"/>
      <c r="Q48" s="244"/>
      <c r="R48" s="244"/>
      <c r="S48" s="244"/>
      <c r="T48" s="244"/>
      <c r="U48" s="244"/>
    </row>
    <row r="53" ht="4.9000000000000004" customHeight="1" x14ac:dyDescent="0.25"/>
  </sheetData>
  <sheetProtection algorithmName="SHA-512" hashValue="ZP3BeNabwStYNwh9BB4h2wG+K7DAN3sWTAthRy/HE/1YyXoIIiZam0BRlw975+8MdBWEVb+Xv/mmKGlMRi5GWw==" saltValue="8KuQBuyZKOHEYI6a7l81aQ==" spinCount="100000" sheet="1" objects="1" scenarios="1"/>
  <mergeCells count="92">
    <mergeCell ref="P24:Q24"/>
    <mergeCell ref="M24:N24"/>
    <mergeCell ref="M25:N25"/>
    <mergeCell ref="P25:Q25"/>
    <mergeCell ref="M22:N22"/>
    <mergeCell ref="M23:N23"/>
    <mergeCell ref="P21:Q21"/>
    <mergeCell ref="P22:Q22"/>
    <mergeCell ref="P23:Q23"/>
    <mergeCell ref="M17:N17"/>
    <mergeCell ref="M18:N18"/>
    <mergeCell ref="M19:N19"/>
    <mergeCell ref="M20:N20"/>
    <mergeCell ref="M21:N21"/>
    <mergeCell ref="P17:Q17"/>
    <mergeCell ref="P18:Q18"/>
    <mergeCell ref="P19:Q19"/>
    <mergeCell ref="P20:Q20"/>
    <mergeCell ref="S36:T36"/>
    <mergeCell ref="U36:V36"/>
    <mergeCell ref="L44:U45"/>
    <mergeCell ref="L46:U48"/>
    <mergeCell ref="L39:U41"/>
    <mergeCell ref="L42:U43"/>
    <mergeCell ref="L1:V2"/>
    <mergeCell ref="S15:T15"/>
    <mergeCell ref="A1:K2"/>
    <mergeCell ref="L10:U10"/>
    <mergeCell ref="V10:V12"/>
    <mergeCell ref="A3:B4"/>
    <mergeCell ref="C3:D4"/>
    <mergeCell ref="E3:F4"/>
    <mergeCell ref="G3:H4"/>
    <mergeCell ref="I3:I4"/>
    <mergeCell ref="J3:K4"/>
    <mergeCell ref="A5:K6"/>
    <mergeCell ref="A7:B7"/>
    <mergeCell ref="C8:D8"/>
    <mergeCell ref="A8:B8"/>
    <mergeCell ref="C7:D7"/>
    <mergeCell ref="E7:H7"/>
    <mergeCell ref="E8:H8"/>
    <mergeCell ref="I7:K7"/>
    <mergeCell ref="I8:K8"/>
    <mergeCell ref="U14:V14"/>
    <mergeCell ref="S16:T16"/>
    <mergeCell ref="U16:V16"/>
    <mergeCell ref="U15:V15"/>
    <mergeCell ref="A9:K10"/>
    <mergeCell ref="L11:U12"/>
    <mergeCell ref="S14:T14"/>
    <mergeCell ref="M16:N16"/>
    <mergeCell ref="P16:Q16"/>
    <mergeCell ref="O14:O15"/>
    <mergeCell ref="S17:T17"/>
    <mergeCell ref="U17:V17"/>
    <mergeCell ref="S18:T18"/>
    <mergeCell ref="S19:T19"/>
    <mergeCell ref="S20:T20"/>
    <mergeCell ref="S30:T30"/>
    <mergeCell ref="S31:T31"/>
    <mergeCell ref="S22:T22"/>
    <mergeCell ref="S23:T23"/>
    <mergeCell ref="S24:T24"/>
    <mergeCell ref="S25:T25"/>
    <mergeCell ref="S26:T26"/>
    <mergeCell ref="S28:T28"/>
    <mergeCell ref="S29:T29"/>
    <mergeCell ref="S32:T32"/>
    <mergeCell ref="S33:T33"/>
    <mergeCell ref="S34:T34"/>
    <mergeCell ref="S35:T35"/>
    <mergeCell ref="U35:V35"/>
    <mergeCell ref="U34:V34"/>
    <mergeCell ref="U33:V33"/>
    <mergeCell ref="U32:V32"/>
    <mergeCell ref="U31:V31"/>
    <mergeCell ref="U30:V30"/>
    <mergeCell ref="U29:V29"/>
    <mergeCell ref="U28:V28"/>
    <mergeCell ref="U27:V27"/>
    <mergeCell ref="U21:V21"/>
    <mergeCell ref="U20:V20"/>
    <mergeCell ref="U19:V19"/>
    <mergeCell ref="U18:V18"/>
    <mergeCell ref="S27:T27"/>
    <mergeCell ref="U26:V26"/>
    <mergeCell ref="U25:V25"/>
    <mergeCell ref="U24:V24"/>
    <mergeCell ref="U23:V23"/>
    <mergeCell ref="U22:V22"/>
    <mergeCell ref="S21:T21"/>
  </mergeCells>
  <pageMargins left="0.19685039370078741" right="0.19685039370078741" top="0.19685039370078741" bottom="0.19685039370078741" header="0" footer="0"/>
  <pageSetup paperSize="9" orientation="portrait" r:id="rId1"/>
  <ignoredErrors>
    <ignoredError sqref="K13:K14 K19:K20 K27:K29 K37:K38 K22 K31 K32:K35 K23:K26 K15:K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581BF-CED5-439A-BDBA-B3121390F984}">
  <dimension ref="A1:K96"/>
  <sheetViews>
    <sheetView zoomScaleNormal="100" workbookViewId="0">
      <selection activeCell="B32" sqref="B32"/>
    </sheetView>
  </sheetViews>
  <sheetFormatPr defaultRowHeight="15" customHeight="1" x14ac:dyDescent="0.25"/>
  <cols>
    <col min="1" max="9" width="11.140625" customWidth="1"/>
    <col min="10" max="11" width="10.7109375" customWidth="1"/>
  </cols>
  <sheetData>
    <row r="1" spans="1:11" ht="17.100000000000001" customHeight="1" x14ac:dyDescent="0.25">
      <c r="A1" s="253" t="s">
        <v>0</v>
      </c>
      <c r="B1" s="253"/>
      <c r="C1" s="253"/>
      <c r="D1" s="253"/>
      <c r="E1" s="253"/>
      <c r="F1" s="253"/>
      <c r="G1" s="253"/>
      <c r="H1" s="253"/>
      <c r="I1" s="253"/>
      <c r="J1" s="36"/>
    </row>
    <row r="2" spans="1:11" ht="17.100000000000001" customHeight="1" x14ac:dyDescent="0.25">
      <c r="A2" s="254"/>
      <c r="B2" s="254"/>
      <c r="C2" s="254"/>
      <c r="D2" s="254"/>
      <c r="E2" s="254"/>
      <c r="F2" s="254"/>
      <c r="G2" s="254"/>
      <c r="H2" s="254"/>
      <c r="I2" s="254"/>
      <c r="J2" s="36"/>
    </row>
    <row r="3" spans="1:11" ht="17.100000000000001" customHeight="1" x14ac:dyDescent="0.25">
      <c r="A3" s="277" t="s">
        <v>6</v>
      </c>
      <c r="B3" s="278"/>
      <c r="C3" s="279"/>
      <c r="D3" s="267" t="s">
        <v>7</v>
      </c>
      <c r="E3" s="268"/>
      <c r="F3" s="269"/>
      <c r="G3" s="267" t="s">
        <v>1</v>
      </c>
      <c r="H3" s="268"/>
      <c r="I3" s="269"/>
      <c r="J3" s="37"/>
      <c r="K3" s="37"/>
    </row>
    <row r="4" spans="1:11" ht="17.100000000000001" customHeight="1" x14ac:dyDescent="0.25">
      <c r="A4" s="184"/>
      <c r="B4" s="99"/>
      <c r="C4" s="97"/>
      <c r="D4" s="182"/>
      <c r="E4" s="95"/>
      <c r="F4" s="95"/>
      <c r="G4" s="91"/>
      <c r="H4" s="95"/>
      <c r="I4" s="92"/>
      <c r="J4" s="37"/>
      <c r="K4" s="37"/>
    </row>
    <row r="5" spans="1:11" ht="17.100000000000001" customHeight="1" x14ac:dyDescent="0.25">
      <c r="A5" s="185"/>
      <c r="B5" s="100"/>
      <c r="C5" s="98"/>
      <c r="D5" s="183"/>
      <c r="E5" s="96"/>
      <c r="F5" s="96"/>
      <c r="G5" s="93"/>
      <c r="H5" s="96"/>
      <c r="I5" s="94"/>
      <c r="J5" s="37"/>
      <c r="K5" s="37"/>
    </row>
    <row r="6" spans="1:11" ht="17.100000000000001" customHeight="1" x14ac:dyDescent="0.25">
      <c r="A6" s="259" t="s">
        <v>5</v>
      </c>
      <c r="B6" s="259"/>
      <c r="C6" s="259"/>
      <c r="D6" s="259"/>
      <c r="E6" s="259"/>
      <c r="F6" s="259"/>
      <c r="G6" s="259"/>
      <c r="H6" s="259"/>
      <c r="I6" s="259"/>
      <c r="J6" s="34"/>
    </row>
    <row r="7" spans="1:11" ht="17.100000000000001" customHeight="1" x14ac:dyDescent="0.25">
      <c r="A7" s="192"/>
      <c r="B7" s="192"/>
      <c r="C7" s="192"/>
      <c r="D7" s="192"/>
      <c r="E7" s="192"/>
      <c r="F7" s="192"/>
      <c r="G7" s="192"/>
      <c r="H7" s="192"/>
      <c r="I7" s="192"/>
      <c r="J7" s="34"/>
    </row>
    <row r="8" spans="1:11" ht="17.100000000000001" customHeight="1" x14ac:dyDescent="0.25">
      <c r="A8" s="255" t="s">
        <v>2</v>
      </c>
      <c r="B8" s="256"/>
      <c r="C8" s="272" t="s">
        <v>3</v>
      </c>
      <c r="D8" s="273"/>
      <c r="E8" s="272" t="s">
        <v>83</v>
      </c>
      <c r="F8" s="276"/>
      <c r="G8" s="273"/>
      <c r="H8" s="274" t="s">
        <v>101</v>
      </c>
      <c r="I8" s="275"/>
    </row>
    <row r="9" spans="1:11" ht="17.100000000000001" customHeight="1" x14ac:dyDescent="0.25">
      <c r="A9" s="70"/>
      <c r="B9" s="71"/>
      <c r="C9" s="70"/>
      <c r="D9" s="72"/>
      <c r="E9" s="70"/>
      <c r="F9" s="72"/>
      <c r="G9" s="71"/>
      <c r="H9" s="70"/>
      <c r="I9" s="71"/>
    </row>
    <row r="10" spans="1:11" ht="17.100000000000001" customHeight="1" x14ac:dyDescent="0.25">
      <c r="A10" s="73"/>
      <c r="B10" s="74"/>
      <c r="C10" s="111"/>
      <c r="D10" s="113"/>
      <c r="E10" s="111"/>
      <c r="F10" s="113"/>
      <c r="G10" s="112"/>
      <c r="H10" s="111"/>
      <c r="I10" s="112"/>
    </row>
    <row r="11" spans="1:11" ht="17.100000000000001" customHeight="1" x14ac:dyDescent="0.25">
      <c r="A11" s="191" t="s">
        <v>4</v>
      </c>
      <c r="B11" s="191"/>
      <c r="C11" s="191"/>
      <c r="D11" s="191"/>
      <c r="E11" s="259"/>
      <c r="F11" s="259"/>
      <c r="G11" s="259"/>
      <c r="H11" s="191"/>
      <c r="I11" s="191"/>
    </row>
    <row r="12" spans="1:11" ht="17.100000000000001" customHeight="1" x14ac:dyDescent="0.25">
      <c r="A12" s="192"/>
      <c r="B12" s="192"/>
      <c r="C12" s="192"/>
      <c r="D12" s="192"/>
      <c r="E12" s="192"/>
      <c r="F12" s="192"/>
      <c r="G12" s="192"/>
      <c r="H12" s="192"/>
      <c r="I12" s="192"/>
    </row>
    <row r="13" spans="1:11" s="45" customFormat="1" ht="17.100000000000001" customHeight="1" x14ac:dyDescent="0.25">
      <c r="A13" s="60" t="s">
        <v>87</v>
      </c>
      <c r="B13" s="161" t="s">
        <v>28</v>
      </c>
      <c r="C13" s="161" t="s">
        <v>8</v>
      </c>
      <c r="D13" s="161" t="s">
        <v>17</v>
      </c>
      <c r="E13" s="161" t="s">
        <v>47</v>
      </c>
      <c r="F13" s="161" t="s">
        <v>13</v>
      </c>
      <c r="G13" s="161" t="s">
        <v>63</v>
      </c>
      <c r="H13" s="161" t="s">
        <v>34</v>
      </c>
      <c r="I13" s="60" t="s">
        <v>85</v>
      </c>
      <c r="J13" s="44"/>
    </row>
    <row r="14" spans="1:11" s="45" customFormat="1" ht="17.100000000000001" customHeight="1" x14ac:dyDescent="0.25">
      <c r="A14" s="20" t="s">
        <v>14</v>
      </c>
      <c r="B14" s="23"/>
      <c r="C14" s="18"/>
      <c r="D14" s="18"/>
      <c r="E14" s="18"/>
      <c r="F14" s="18"/>
      <c r="G14" s="18"/>
      <c r="H14" s="19"/>
      <c r="I14" s="16">
        <v>100</v>
      </c>
      <c r="J14" s="44"/>
    </row>
    <row r="15" spans="1:11" ht="17.100000000000001" customHeight="1" x14ac:dyDescent="0.25">
      <c r="A15" s="6">
        <v>1</v>
      </c>
      <c r="B15" s="24"/>
      <c r="C15" s="7"/>
      <c r="D15" s="7"/>
      <c r="E15" s="7"/>
      <c r="F15" s="7"/>
      <c r="G15" s="7"/>
      <c r="H15" s="14"/>
      <c r="I15" s="114"/>
      <c r="J15" s="39"/>
    </row>
    <row r="16" spans="1:11" ht="17.100000000000001" customHeight="1" x14ac:dyDescent="0.25">
      <c r="A16" s="6">
        <v>2</v>
      </c>
      <c r="B16" s="25"/>
      <c r="C16" s="12"/>
      <c r="D16" s="12"/>
      <c r="E16" s="15"/>
      <c r="F16" s="12"/>
      <c r="G16" s="15"/>
      <c r="H16" s="15"/>
      <c r="I16" s="186"/>
      <c r="J16" s="40"/>
    </row>
    <row r="17" spans="1:10" ht="17.100000000000001" customHeight="1" x14ac:dyDescent="0.25">
      <c r="A17" s="6">
        <v>3</v>
      </c>
      <c r="B17" s="25"/>
      <c r="C17" s="12"/>
      <c r="D17" s="12"/>
      <c r="E17" s="15"/>
      <c r="F17" s="12"/>
      <c r="G17" s="15"/>
      <c r="H17" s="15"/>
      <c r="I17" s="186"/>
    </row>
    <row r="18" spans="1:10" ht="17.100000000000001" customHeight="1" x14ac:dyDescent="0.25">
      <c r="A18" s="6">
        <v>4</v>
      </c>
      <c r="B18" s="25"/>
      <c r="C18" s="12"/>
      <c r="D18" s="12"/>
      <c r="E18" s="15"/>
      <c r="F18" s="12"/>
      <c r="G18" s="15"/>
      <c r="H18" s="15"/>
      <c r="I18" s="186"/>
    </row>
    <row r="19" spans="1:10" ht="17.100000000000001" customHeight="1" x14ac:dyDescent="0.25">
      <c r="A19" s="6">
        <v>5</v>
      </c>
      <c r="B19" s="25"/>
      <c r="C19" s="12"/>
      <c r="D19" s="12"/>
      <c r="E19" s="15"/>
      <c r="F19" s="12"/>
      <c r="G19" s="15"/>
      <c r="H19" s="15"/>
      <c r="I19" s="187"/>
    </row>
    <row r="20" spans="1:10" ht="17.100000000000001" customHeight="1" x14ac:dyDescent="0.25">
      <c r="A20" s="6">
        <v>6</v>
      </c>
      <c r="B20" s="26"/>
      <c r="C20" s="7"/>
      <c r="D20" s="7"/>
      <c r="E20" s="14"/>
      <c r="F20" s="7"/>
      <c r="G20" s="14"/>
      <c r="H20" s="14"/>
      <c r="I20" s="187"/>
    </row>
    <row r="21" spans="1:10" ht="17.100000000000001" customHeight="1" x14ac:dyDescent="0.25">
      <c r="A21" s="6">
        <v>7</v>
      </c>
      <c r="B21" s="26"/>
      <c r="C21" s="7"/>
      <c r="D21" s="7"/>
      <c r="E21" s="14"/>
      <c r="F21" s="7"/>
      <c r="G21" s="14"/>
      <c r="H21" s="14"/>
      <c r="I21" s="116"/>
      <c r="J21" s="40"/>
    </row>
    <row r="22" spans="1:10" ht="17.100000000000001" customHeight="1" x14ac:dyDescent="0.25">
      <c r="A22" s="6">
        <v>8</v>
      </c>
      <c r="B22" s="26"/>
      <c r="C22" s="7"/>
      <c r="D22" s="7"/>
      <c r="E22" s="14"/>
      <c r="F22" s="7"/>
      <c r="G22" s="14"/>
      <c r="H22" s="14"/>
      <c r="I22" s="117"/>
    </row>
    <row r="23" spans="1:10" ht="17.100000000000001" customHeight="1" x14ac:dyDescent="0.25">
      <c r="A23" s="130" t="s">
        <v>14</v>
      </c>
      <c r="B23" s="30"/>
      <c r="C23" s="18"/>
      <c r="D23" s="17"/>
      <c r="E23" s="19"/>
      <c r="F23" s="18"/>
      <c r="G23" s="31"/>
      <c r="H23" s="19"/>
      <c r="I23" s="16">
        <v>100</v>
      </c>
    </row>
    <row r="24" spans="1:10" ht="17.100000000000001" customHeight="1" x14ac:dyDescent="0.25">
      <c r="A24" s="6">
        <v>10</v>
      </c>
      <c r="B24" s="24"/>
      <c r="C24" s="7"/>
      <c r="D24" s="7"/>
      <c r="E24" s="7"/>
      <c r="F24" s="21"/>
      <c r="G24" s="7"/>
      <c r="H24" s="14"/>
      <c r="I24" s="114"/>
    </row>
    <row r="25" spans="1:10" ht="17.100000000000001" customHeight="1" x14ac:dyDescent="0.25">
      <c r="A25" s="6">
        <v>11</v>
      </c>
      <c r="B25" s="24"/>
      <c r="C25" s="7"/>
      <c r="D25" s="7"/>
      <c r="E25" s="7"/>
      <c r="F25" s="21"/>
      <c r="G25" s="7"/>
      <c r="H25" s="14"/>
      <c r="I25" s="186"/>
      <c r="J25" s="40"/>
    </row>
    <row r="26" spans="1:10" ht="17.100000000000001" customHeight="1" x14ac:dyDescent="0.25">
      <c r="A26" s="6">
        <v>12</v>
      </c>
      <c r="B26" s="24"/>
      <c r="C26" s="7"/>
      <c r="D26" s="7"/>
      <c r="E26" s="7"/>
      <c r="F26" s="21"/>
      <c r="G26" s="7"/>
      <c r="H26" s="14"/>
      <c r="I26" s="186"/>
    </row>
    <row r="27" spans="1:10" ht="17.100000000000001" customHeight="1" x14ac:dyDescent="0.25">
      <c r="A27" s="6">
        <v>13</v>
      </c>
      <c r="B27" s="24"/>
      <c r="C27" s="7"/>
      <c r="D27" s="7"/>
      <c r="E27" s="7"/>
      <c r="F27" s="7"/>
      <c r="G27" s="7"/>
      <c r="H27" s="14"/>
      <c r="I27" s="186"/>
    </row>
    <row r="28" spans="1:10" ht="17.100000000000001" customHeight="1" x14ac:dyDescent="0.25">
      <c r="A28" s="6">
        <v>14</v>
      </c>
      <c r="B28" s="29"/>
      <c r="C28" s="12"/>
      <c r="D28" s="12"/>
      <c r="E28" s="12"/>
      <c r="F28" s="12"/>
      <c r="G28" s="12"/>
      <c r="H28" s="15"/>
      <c r="I28" s="187"/>
    </row>
    <row r="29" spans="1:10" ht="17.100000000000001" customHeight="1" x14ac:dyDescent="0.25">
      <c r="A29" s="6">
        <v>15</v>
      </c>
      <c r="B29" s="24"/>
      <c r="C29" s="7"/>
      <c r="D29" s="7"/>
      <c r="E29" s="7"/>
      <c r="F29" s="7"/>
      <c r="G29" s="7"/>
      <c r="H29" s="14"/>
      <c r="I29" s="187"/>
    </row>
    <row r="30" spans="1:10" ht="17.100000000000001" customHeight="1" x14ac:dyDescent="0.25">
      <c r="A30" s="6">
        <v>16</v>
      </c>
      <c r="B30" s="24"/>
      <c r="C30" s="7"/>
      <c r="D30" s="7"/>
      <c r="E30" s="7"/>
      <c r="F30" s="7"/>
      <c r="G30" s="7"/>
      <c r="H30" s="14"/>
      <c r="I30" s="116"/>
      <c r="J30" s="40"/>
    </row>
    <row r="31" spans="1:10" ht="17.100000000000001" customHeight="1" x14ac:dyDescent="0.25">
      <c r="A31" s="6">
        <v>17</v>
      </c>
      <c r="B31" s="24"/>
      <c r="C31" s="7"/>
      <c r="D31" s="7"/>
      <c r="E31" s="7"/>
      <c r="F31" s="7"/>
      <c r="G31" s="7"/>
      <c r="H31" s="14"/>
      <c r="I31" s="117"/>
    </row>
    <row r="32" spans="1:10" ht="17.100000000000001" customHeight="1" x14ac:dyDescent="0.25">
      <c r="A32" s="130" t="s">
        <v>14</v>
      </c>
      <c r="B32" s="30"/>
      <c r="C32" s="18"/>
      <c r="D32" s="18"/>
      <c r="E32" s="18"/>
      <c r="F32" s="18"/>
      <c r="G32" s="18"/>
      <c r="H32" s="19"/>
      <c r="I32" s="16">
        <v>100</v>
      </c>
    </row>
    <row r="33" spans="1:11" ht="17.100000000000001" customHeight="1" x14ac:dyDescent="0.25">
      <c r="A33" s="6">
        <v>18</v>
      </c>
      <c r="B33" s="24"/>
      <c r="C33" s="7"/>
      <c r="D33" s="7"/>
      <c r="E33" s="7"/>
      <c r="F33" s="7"/>
      <c r="G33" s="7"/>
      <c r="H33" s="14"/>
      <c r="I33" s="90"/>
    </row>
    <row r="34" spans="1:11" ht="17.100000000000001" customHeight="1" x14ac:dyDescent="0.25">
      <c r="A34" s="6">
        <v>19</v>
      </c>
      <c r="B34" s="24"/>
      <c r="C34" s="7"/>
      <c r="D34" s="7"/>
      <c r="E34" s="7"/>
      <c r="F34" s="7"/>
      <c r="G34" s="7"/>
      <c r="H34" s="14"/>
      <c r="I34" s="115"/>
      <c r="J34" s="40"/>
    </row>
    <row r="35" spans="1:11" ht="17.100000000000001" customHeight="1" x14ac:dyDescent="0.25">
      <c r="A35" s="6">
        <v>20</v>
      </c>
      <c r="B35" s="24"/>
      <c r="C35" s="7"/>
      <c r="D35" s="7"/>
      <c r="E35" s="7"/>
      <c r="F35" s="7"/>
      <c r="G35" s="7"/>
      <c r="H35" s="14"/>
      <c r="I35" s="186"/>
    </row>
    <row r="36" spans="1:11" ht="17.100000000000001" customHeight="1" x14ac:dyDescent="0.25">
      <c r="A36" s="6">
        <v>21</v>
      </c>
      <c r="B36" s="24"/>
      <c r="C36" s="7"/>
      <c r="D36" s="7"/>
      <c r="E36" s="7"/>
      <c r="F36" s="7"/>
      <c r="G36" s="7"/>
      <c r="H36" s="14"/>
      <c r="I36" s="186"/>
    </row>
    <row r="37" spans="1:11" ht="17.100000000000001" customHeight="1" x14ac:dyDescent="0.25">
      <c r="A37" s="6">
        <v>22</v>
      </c>
      <c r="B37" s="24"/>
      <c r="C37" s="7"/>
      <c r="D37" s="7"/>
      <c r="E37" s="7"/>
      <c r="F37" s="7"/>
      <c r="G37" s="7"/>
      <c r="H37" s="14"/>
      <c r="I37" s="186"/>
    </row>
    <row r="38" spans="1:11" ht="17.100000000000001" customHeight="1" x14ac:dyDescent="0.25">
      <c r="A38" s="6">
        <v>23</v>
      </c>
      <c r="B38" s="24"/>
      <c r="C38" s="7"/>
      <c r="D38" s="7"/>
      <c r="E38" s="7"/>
      <c r="F38" s="7"/>
      <c r="G38" s="7"/>
      <c r="H38" s="14"/>
      <c r="I38" s="187"/>
    </row>
    <row r="39" spans="1:11" ht="17.100000000000001" customHeight="1" x14ac:dyDescent="0.25">
      <c r="A39" s="6">
        <v>24</v>
      </c>
      <c r="B39" s="29"/>
      <c r="C39" s="12"/>
      <c r="D39" s="12"/>
      <c r="E39" s="12"/>
      <c r="F39" s="12"/>
      <c r="G39" s="12"/>
      <c r="H39" s="15"/>
      <c r="I39" s="187"/>
    </row>
    <row r="40" spans="1:11" ht="17.100000000000001" customHeight="1" x14ac:dyDescent="0.25">
      <c r="A40" s="6">
        <v>25</v>
      </c>
      <c r="B40" s="27"/>
      <c r="C40" s="28"/>
      <c r="D40" s="28"/>
      <c r="E40" s="28"/>
      <c r="F40" s="28"/>
      <c r="G40" s="28"/>
      <c r="H40" s="46"/>
      <c r="I40" s="117"/>
    </row>
    <row r="41" spans="1:11" ht="17.100000000000001" customHeight="1" x14ac:dyDescent="0.25">
      <c r="A41" s="11" t="s">
        <v>85</v>
      </c>
      <c r="B41" s="69"/>
      <c r="C41" s="77"/>
      <c r="D41" s="77"/>
      <c r="E41" s="77"/>
      <c r="F41" s="77"/>
      <c r="G41" s="77"/>
      <c r="H41" s="77"/>
      <c r="I41" s="77"/>
    </row>
    <row r="42" spans="1:11" ht="17.100000000000001" customHeight="1" x14ac:dyDescent="0.25">
      <c r="A42" s="88"/>
      <c r="B42" s="2"/>
      <c r="C42" s="89"/>
      <c r="D42" s="89"/>
      <c r="E42" s="89"/>
      <c r="F42" s="89"/>
      <c r="G42" s="89"/>
      <c r="H42" s="89"/>
      <c r="I42" s="89"/>
    </row>
    <row r="43" spans="1:11" ht="17.100000000000001" customHeight="1" x14ac:dyDescent="0.25">
      <c r="A43" s="136"/>
      <c r="C43" s="32"/>
      <c r="D43" s="32"/>
      <c r="E43" s="32"/>
      <c r="F43" s="32"/>
      <c r="G43" s="32"/>
      <c r="H43" s="32"/>
      <c r="I43" s="32"/>
    </row>
    <row r="44" spans="1:11" ht="17.100000000000001" customHeight="1" x14ac:dyDescent="0.25">
      <c r="A44" s="136"/>
      <c r="C44" s="32"/>
      <c r="D44" s="32"/>
      <c r="E44" s="32"/>
      <c r="F44" s="32"/>
      <c r="G44" s="32"/>
      <c r="H44" s="32"/>
      <c r="I44" s="32"/>
    </row>
    <row r="45" spans="1:11" ht="17.100000000000001" customHeight="1" x14ac:dyDescent="0.25">
      <c r="A45" s="136"/>
      <c r="C45" s="32"/>
      <c r="D45" s="32"/>
      <c r="E45" s="32"/>
      <c r="F45" s="32"/>
      <c r="G45" s="32"/>
      <c r="H45" s="32"/>
      <c r="I45" s="32"/>
    </row>
    <row r="46" spans="1:11" ht="17.100000000000001" customHeight="1" x14ac:dyDescent="0.25">
      <c r="A46" s="136"/>
      <c r="C46" s="32"/>
      <c r="D46" s="32"/>
      <c r="E46" s="32"/>
      <c r="F46" s="32"/>
      <c r="G46" s="32"/>
      <c r="H46" s="32"/>
      <c r="I46" s="32"/>
    </row>
    <row r="47" spans="1:11" ht="17.100000000000001" customHeight="1" x14ac:dyDescent="0.25">
      <c r="A47" s="136"/>
      <c r="C47" s="32"/>
      <c r="D47" s="32"/>
      <c r="E47" s="32"/>
      <c r="F47" s="32"/>
      <c r="G47" s="32"/>
      <c r="H47" s="32"/>
      <c r="I47" s="32"/>
    </row>
    <row r="48" spans="1:11" ht="17.100000000000001" customHeight="1" x14ac:dyDescent="0.25">
      <c r="A48" s="259" t="s">
        <v>84</v>
      </c>
      <c r="B48" s="259"/>
      <c r="C48" s="259"/>
      <c r="D48" s="259"/>
      <c r="E48" s="259"/>
      <c r="F48" s="259"/>
      <c r="G48" s="259"/>
      <c r="H48" s="259"/>
      <c r="I48" s="259"/>
      <c r="J48" s="32"/>
      <c r="K48" s="33"/>
    </row>
    <row r="49" spans="1:11" ht="17.100000000000001" customHeight="1" x14ac:dyDescent="0.25">
      <c r="A49" s="192"/>
      <c r="B49" s="192"/>
      <c r="C49" s="192"/>
      <c r="D49" s="192"/>
      <c r="E49" s="192"/>
      <c r="F49" s="192"/>
      <c r="G49" s="192"/>
      <c r="H49" s="192"/>
      <c r="I49" s="192"/>
      <c r="J49" s="35"/>
      <c r="K49" s="33"/>
    </row>
    <row r="50" spans="1:11" ht="17.100000000000001" customHeight="1" x14ac:dyDescent="0.25">
      <c r="A50" s="101" t="s">
        <v>79</v>
      </c>
      <c r="B50" s="102" t="str">
        <f t="shared" ref="B50:G50" si="0">B13</f>
        <v>FVE</v>
      </c>
      <c r="C50" s="103" t="str">
        <f t="shared" si="0"/>
        <v>HER</v>
      </c>
      <c r="D50" s="103" t="str">
        <f t="shared" si="0"/>
        <v>FRF</v>
      </c>
      <c r="E50" s="103" t="str">
        <f t="shared" si="0"/>
        <v>FPE</v>
      </c>
      <c r="F50" s="103" t="str">
        <f t="shared" si="0"/>
        <v>SME</v>
      </c>
      <c r="G50" s="103" t="str">
        <f t="shared" si="0"/>
        <v>WHF</v>
      </c>
      <c r="H50" s="103"/>
      <c r="I50" s="104" t="s">
        <v>86</v>
      </c>
      <c r="J50" s="38"/>
    </row>
    <row r="51" spans="1:11" ht="17.100000000000001" customHeight="1" x14ac:dyDescent="0.25">
      <c r="A51" s="8">
        <v>1</v>
      </c>
      <c r="B51" s="9"/>
      <c r="C51" s="9"/>
      <c r="D51" s="9"/>
      <c r="E51" s="9"/>
      <c r="F51" s="9"/>
      <c r="G51" s="9"/>
      <c r="H51" s="64"/>
      <c r="I51" s="78"/>
      <c r="J51" s="38"/>
    </row>
    <row r="52" spans="1:11" ht="17.100000000000001" customHeight="1" x14ac:dyDescent="0.25">
      <c r="A52" s="8">
        <v>2</v>
      </c>
      <c r="B52" s="10"/>
      <c r="C52" s="10"/>
      <c r="D52" s="10"/>
      <c r="E52" s="10"/>
      <c r="F52" s="10"/>
      <c r="G52" s="10"/>
      <c r="H52" s="65"/>
      <c r="I52" s="79"/>
    </row>
    <row r="53" spans="1:11" ht="17.100000000000001" customHeight="1" x14ac:dyDescent="0.25">
      <c r="A53" s="8">
        <v>3</v>
      </c>
      <c r="B53" s="10"/>
      <c r="C53" s="10"/>
      <c r="D53" s="10"/>
      <c r="E53" s="10"/>
      <c r="F53" s="10"/>
      <c r="G53" s="10"/>
      <c r="H53" s="65"/>
      <c r="I53" s="79"/>
      <c r="J53" s="39"/>
    </row>
    <row r="54" spans="1:11" ht="17.100000000000001" customHeight="1" x14ac:dyDescent="0.25">
      <c r="A54" s="80" t="s">
        <v>86</v>
      </c>
      <c r="B54" s="108"/>
      <c r="C54" s="109"/>
      <c r="D54" s="109"/>
      <c r="E54" s="109"/>
      <c r="F54" s="109"/>
      <c r="G54" s="109"/>
      <c r="H54" s="110"/>
      <c r="I54" s="81"/>
    </row>
    <row r="55" spans="1:11" ht="17.100000000000001" customHeight="1" x14ac:dyDescent="0.25">
      <c r="A55" s="22" t="s">
        <v>14</v>
      </c>
      <c r="B55" s="105"/>
      <c r="C55" s="106"/>
      <c r="D55" s="106"/>
      <c r="E55" s="106"/>
      <c r="F55" s="106"/>
      <c r="G55" s="106"/>
      <c r="H55" s="107"/>
      <c r="I55" s="76">
        <v>1</v>
      </c>
    </row>
    <row r="56" spans="1:11" ht="17.100000000000001" customHeight="1" x14ac:dyDescent="0.25">
      <c r="A56" s="62"/>
      <c r="I56" s="2"/>
    </row>
    <row r="57" spans="1:11" ht="17.100000000000001" customHeight="1" x14ac:dyDescent="0.25">
      <c r="A57" s="263" t="s">
        <v>80</v>
      </c>
      <c r="B57" s="264"/>
      <c r="C57" s="264"/>
      <c r="D57" s="264"/>
      <c r="E57" s="264"/>
      <c r="F57" s="264"/>
      <c r="G57" s="264"/>
      <c r="H57" s="264"/>
      <c r="I57" s="260"/>
      <c r="J57" s="47"/>
    </row>
    <row r="58" spans="1:11" ht="17.100000000000001" customHeight="1" x14ac:dyDescent="0.25">
      <c r="A58" s="265" t="s">
        <v>81</v>
      </c>
      <c r="B58" s="257"/>
      <c r="C58" s="257"/>
      <c r="D58" s="257"/>
      <c r="E58" s="257"/>
      <c r="F58" s="257"/>
      <c r="G58" s="257"/>
      <c r="H58" s="257"/>
      <c r="I58" s="261"/>
      <c r="J58" s="48"/>
    </row>
    <row r="59" spans="1:11" ht="17.100000000000001" customHeight="1" x14ac:dyDescent="0.25">
      <c r="A59" s="265"/>
      <c r="B59" s="266"/>
      <c r="C59" s="266"/>
      <c r="D59" s="266"/>
      <c r="E59" s="266"/>
      <c r="F59" s="266"/>
      <c r="G59" s="266"/>
      <c r="H59" s="266"/>
      <c r="I59" s="262"/>
    </row>
    <row r="60" spans="1:11" ht="17.100000000000001" customHeight="1" x14ac:dyDescent="0.25">
      <c r="A60" s="63"/>
      <c r="B60" s="13"/>
      <c r="C60" s="13"/>
      <c r="D60" s="13"/>
      <c r="E60" s="13"/>
      <c r="F60" s="13"/>
      <c r="G60" s="13"/>
      <c r="H60" s="13"/>
      <c r="I60" s="13"/>
    </row>
    <row r="61" spans="1:11" ht="17.100000000000001" customHeight="1" x14ac:dyDescent="0.25">
      <c r="A61" s="163"/>
      <c r="B61" s="41" t="s">
        <v>75</v>
      </c>
      <c r="C61" s="42"/>
      <c r="D61" s="82"/>
      <c r="E61" s="41" t="s">
        <v>78</v>
      </c>
      <c r="F61" s="42"/>
      <c r="G61" s="11" t="s">
        <v>8</v>
      </c>
      <c r="H61" s="2" t="s">
        <v>15</v>
      </c>
      <c r="I61" s="3" t="s">
        <v>16</v>
      </c>
    </row>
    <row r="62" spans="1:11" ht="17.100000000000001" customHeight="1" x14ac:dyDescent="0.25">
      <c r="A62" s="61"/>
      <c r="B62" s="85" t="s">
        <v>77</v>
      </c>
      <c r="C62" s="43"/>
      <c r="D62" s="83" t="s">
        <v>14</v>
      </c>
      <c r="E62" s="85" t="s">
        <v>76</v>
      </c>
      <c r="F62" s="43"/>
      <c r="G62" s="55" t="s">
        <v>9</v>
      </c>
      <c r="H62" t="s">
        <v>20</v>
      </c>
      <c r="I62" s="4" t="s">
        <v>21</v>
      </c>
      <c r="J62" s="50"/>
    </row>
    <row r="63" spans="1:11" ht="17.100000000000001" customHeight="1" x14ac:dyDescent="0.25">
      <c r="A63" s="162" t="s">
        <v>28</v>
      </c>
      <c r="B63" s="86"/>
      <c r="C63" s="86"/>
      <c r="D63" s="66"/>
      <c r="F63" s="84"/>
      <c r="G63" s="55" t="s">
        <v>25</v>
      </c>
      <c r="H63" t="s">
        <v>26</v>
      </c>
      <c r="I63" s="4" t="s">
        <v>27</v>
      </c>
      <c r="J63" s="51"/>
      <c r="K63" s="52"/>
    </row>
    <row r="64" spans="1:11" ht="17.100000000000001" customHeight="1" x14ac:dyDescent="0.25">
      <c r="A64" s="162" t="s">
        <v>8</v>
      </c>
      <c r="B64" s="57"/>
      <c r="C64" s="57"/>
      <c r="D64" s="67"/>
      <c r="E64" s="57"/>
      <c r="F64" s="54"/>
      <c r="G64" s="55" t="s">
        <v>31</v>
      </c>
      <c r="H64" t="s">
        <v>32</v>
      </c>
      <c r="I64" s="4" t="s">
        <v>33</v>
      </c>
      <c r="J64" s="51"/>
      <c r="K64" s="52"/>
    </row>
    <row r="65" spans="1:11" ht="17.100000000000001" customHeight="1" x14ac:dyDescent="0.25">
      <c r="A65" s="162" t="s">
        <v>17</v>
      </c>
      <c r="B65" s="57"/>
      <c r="C65" s="57"/>
      <c r="D65" s="67"/>
      <c r="E65" s="57"/>
      <c r="F65" s="54"/>
      <c r="G65" s="55" t="s">
        <v>10</v>
      </c>
      <c r="H65" t="s">
        <v>37</v>
      </c>
      <c r="I65" s="4" t="s">
        <v>38</v>
      </c>
      <c r="J65" s="13"/>
      <c r="K65" s="53"/>
    </row>
    <row r="66" spans="1:11" ht="17.100000000000001" customHeight="1" x14ac:dyDescent="0.25">
      <c r="A66" s="162" t="s">
        <v>47</v>
      </c>
      <c r="B66" s="57"/>
      <c r="C66" s="57"/>
      <c r="D66" s="67"/>
      <c r="E66" s="57"/>
      <c r="F66" s="54"/>
      <c r="G66" s="55" t="s">
        <v>13</v>
      </c>
      <c r="H66" t="s">
        <v>42</v>
      </c>
      <c r="I66" s="4" t="s">
        <v>43</v>
      </c>
    </row>
    <row r="67" spans="1:11" ht="17.100000000000001" customHeight="1" x14ac:dyDescent="0.25">
      <c r="A67" s="162" t="s">
        <v>13</v>
      </c>
      <c r="B67" s="57"/>
      <c r="C67" s="57"/>
      <c r="D67" s="67"/>
      <c r="E67" s="57"/>
      <c r="F67" s="54"/>
      <c r="G67" s="55" t="s">
        <v>47</v>
      </c>
      <c r="H67" t="s">
        <v>48</v>
      </c>
      <c r="I67" s="4" t="s">
        <v>49</v>
      </c>
    </row>
    <row r="68" spans="1:11" ht="17.100000000000001" customHeight="1" x14ac:dyDescent="0.25">
      <c r="A68" s="162" t="s">
        <v>63</v>
      </c>
      <c r="B68" s="57"/>
      <c r="C68" s="57"/>
      <c r="D68" s="67"/>
      <c r="E68" s="57"/>
      <c r="F68" s="54"/>
      <c r="G68" s="55" t="s">
        <v>53</v>
      </c>
      <c r="H68" t="s">
        <v>54</v>
      </c>
      <c r="I68" s="4" t="s">
        <v>55</v>
      </c>
    </row>
    <row r="69" spans="1:11" ht="17.100000000000001" customHeight="1" x14ac:dyDescent="0.25">
      <c r="A69" s="162" t="s">
        <v>34</v>
      </c>
      <c r="B69" s="57"/>
      <c r="C69" s="57"/>
      <c r="D69" s="67"/>
      <c r="E69" s="57"/>
      <c r="F69" s="54"/>
      <c r="G69" s="55" t="s">
        <v>58</v>
      </c>
      <c r="H69" t="s">
        <v>59</v>
      </c>
      <c r="I69" s="4" t="s">
        <v>60</v>
      </c>
    </row>
    <row r="70" spans="1:11" ht="17.100000000000001" customHeight="1" x14ac:dyDescent="0.25">
      <c r="A70" s="59"/>
      <c r="B70" s="57"/>
      <c r="C70" s="57"/>
      <c r="D70" s="67"/>
      <c r="E70" s="57"/>
      <c r="F70" s="54"/>
      <c r="G70" s="55" t="s">
        <v>63</v>
      </c>
      <c r="H70" t="s">
        <v>64</v>
      </c>
      <c r="I70" s="4" t="s">
        <v>65</v>
      </c>
    </row>
    <row r="71" spans="1:11" ht="17.100000000000001" customHeight="1" x14ac:dyDescent="0.25">
      <c r="A71" s="60"/>
      <c r="B71" s="58"/>
      <c r="C71" s="58"/>
      <c r="D71" s="68"/>
      <c r="E71" s="58"/>
      <c r="F71" s="58"/>
      <c r="G71" s="55" t="s">
        <v>69</v>
      </c>
      <c r="H71" t="s">
        <v>70</v>
      </c>
      <c r="I71" s="4" t="s">
        <v>71</v>
      </c>
    </row>
    <row r="72" spans="1:11" ht="17.100000000000001" customHeight="1" x14ac:dyDescent="0.25">
      <c r="A72" s="75" t="s">
        <v>86</v>
      </c>
      <c r="B72" s="164"/>
      <c r="C72" s="165"/>
      <c r="D72" s="166">
        <v>100</v>
      </c>
      <c r="E72" s="164"/>
      <c r="F72" s="165"/>
      <c r="G72" s="55" t="s">
        <v>17</v>
      </c>
      <c r="H72" t="s">
        <v>18</v>
      </c>
      <c r="I72" s="4" t="s">
        <v>19</v>
      </c>
    </row>
    <row r="73" spans="1:11" ht="17.100000000000001" customHeight="1" x14ac:dyDescent="0.25">
      <c r="G73" s="55" t="s">
        <v>22</v>
      </c>
      <c r="H73" t="s">
        <v>23</v>
      </c>
      <c r="I73" s="4" t="s">
        <v>24</v>
      </c>
    </row>
    <row r="74" spans="1:11" ht="17.100000000000001" customHeight="1" x14ac:dyDescent="0.25">
      <c r="A74" s="34" t="s">
        <v>89</v>
      </c>
      <c r="G74" s="55" t="s">
        <v>28</v>
      </c>
      <c r="H74" t="s">
        <v>29</v>
      </c>
      <c r="I74" s="4" t="s">
        <v>30</v>
      </c>
    </row>
    <row r="75" spans="1:11" ht="17.100000000000001" customHeight="1" x14ac:dyDescent="0.25">
      <c r="A75" s="257" t="s">
        <v>91</v>
      </c>
      <c r="B75" s="257"/>
      <c r="C75" s="257"/>
      <c r="D75" s="257"/>
      <c r="E75" s="257"/>
      <c r="F75" s="258"/>
      <c r="G75" s="55" t="s">
        <v>34</v>
      </c>
      <c r="H75" t="s">
        <v>35</v>
      </c>
      <c r="I75" s="4" t="s">
        <v>36</v>
      </c>
    </row>
    <row r="76" spans="1:11" ht="17.100000000000001" customHeight="1" x14ac:dyDescent="0.25">
      <c r="A76" t="s">
        <v>92</v>
      </c>
      <c r="B76" s="87"/>
      <c r="C76" s="87"/>
      <c r="D76" s="87"/>
      <c r="E76" s="87"/>
      <c r="G76" s="55" t="s">
        <v>39</v>
      </c>
      <c r="H76" t="s">
        <v>40</v>
      </c>
      <c r="I76" s="4" t="s">
        <v>41</v>
      </c>
    </row>
    <row r="77" spans="1:11" ht="17.100000000000001" customHeight="1" x14ac:dyDescent="0.25">
      <c r="A77" s="257" t="s">
        <v>93</v>
      </c>
      <c r="B77" s="257"/>
      <c r="C77" s="257"/>
      <c r="D77" s="257"/>
      <c r="E77" s="257"/>
      <c r="F77" s="258"/>
      <c r="G77" s="55" t="s">
        <v>44</v>
      </c>
      <c r="H77" t="s">
        <v>45</v>
      </c>
      <c r="I77" s="4" t="s">
        <v>46</v>
      </c>
    </row>
    <row r="78" spans="1:11" ht="17.100000000000001" customHeight="1" x14ac:dyDescent="0.25">
      <c r="A78" s="257"/>
      <c r="B78" s="257"/>
      <c r="C78" s="257"/>
      <c r="D78" s="257"/>
      <c r="E78" s="257"/>
      <c r="F78" s="258"/>
      <c r="G78" s="55" t="s">
        <v>50</v>
      </c>
      <c r="H78" t="s">
        <v>51</v>
      </c>
      <c r="I78" s="4" t="s">
        <v>52</v>
      </c>
    </row>
    <row r="79" spans="1:11" ht="17.100000000000001" customHeight="1" x14ac:dyDescent="0.25">
      <c r="A79" s="50" t="s">
        <v>94</v>
      </c>
      <c r="B79" s="87"/>
      <c r="C79" s="87"/>
      <c r="D79" s="87"/>
      <c r="E79" s="87"/>
      <c r="G79" s="55" t="s">
        <v>11</v>
      </c>
      <c r="H79" t="s">
        <v>56</v>
      </c>
      <c r="I79" s="4" t="s">
        <v>57</v>
      </c>
    </row>
    <row r="80" spans="1:11" ht="17.100000000000001" customHeight="1" x14ac:dyDescent="0.25">
      <c r="A80" s="270" t="s">
        <v>100</v>
      </c>
      <c r="B80" s="270"/>
      <c r="C80" s="270"/>
      <c r="D80" s="270"/>
      <c r="E80" s="270"/>
      <c r="F80" s="271"/>
      <c r="G80" s="55" t="s">
        <v>12</v>
      </c>
      <c r="H80" t="s">
        <v>61</v>
      </c>
      <c r="I80" s="4" t="s">
        <v>62</v>
      </c>
    </row>
    <row r="81" spans="1:9" ht="17.100000000000001" customHeight="1" x14ac:dyDescent="0.25">
      <c r="A81" s="270"/>
      <c r="B81" s="270"/>
      <c r="C81" s="270"/>
      <c r="D81" s="270"/>
      <c r="E81" s="270"/>
      <c r="F81" s="271"/>
      <c r="G81" s="55" t="s">
        <v>66</v>
      </c>
      <c r="H81" t="s">
        <v>67</v>
      </c>
      <c r="I81" s="4" t="s">
        <v>68</v>
      </c>
    </row>
    <row r="82" spans="1:9" ht="17.100000000000001" customHeight="1" x14ac:dyDescent="0.25">
      <c r="G82" s="56" t="s">
        <v>72</v>
      </c>
      <c r="H82" s="1" t="s">
        <v>73</v>
      </c>
      <c r="I82" s="5" t="s">
        <v>74</v>
      </c>
    </row>
    <row r="83" spans="1:9" ht="17.100000000000001" customHeight="1" x14ac:dyDescent="0.25"/>
    <row r="84" spans="1:9" ht="17.100000000000001" customHeight="1" x14ac:dyDescent="0.25"/>
    <row r="85" spans="1:9" ht="17.100000000000001" customHeight="1" x14ac:dyDescent="0.25"/>
    <row r="86" spans="1:9" ht="17.100000000000001" customHeight="1" x14ac:dyDescent="0.25"/>
    <row r="87" spans="1:9" ht="17.100000000000001" customHeight="1" x14ac:dyDescent="0.25"/>
    <row r="88" spans="1:9" ht="17.100000000000001" customHeight="1" x14ac:dyDescent="0.25"/>
    <row r="89" spans="1:9" ht="17.100000000000001" customHeight="1" x14ac:dyDescent="0.25">
      <c r="B89" s="34"/>
      <c r="C89" s="34"/>
    </row>
    <row r="90" spans="1:9" ht="17.100000000000001" customHeight="1" x14ac:dyDescent="0.25">
      <c r="A90" s="34"/>
    </row>
    <row r="91" spans="1:9" ht="17.100000000000001" customHeight="1" x14ac:dyDescent="0.25">
      <c r="A91" s="34"/>
    </row>
    <row r="92" spans="1:9" ht="17.100000000000001" customHeight="1" x14ac:dyDescent="0.25">
      <c r="A92" s="34"/>
    </row>
    <row r="93" spans="1:9" ht="15" customHeight="1" x14ac:dyDescent="0.25">
      <c r="A93" s="34"/>
    </row>
    <row r="94" spans="1:9" ht="15" customHeight="1" x14ac:dyDescent="0.25">
      <c r="A94" s="34"/>
    </row>
    <row r="95" spans="1:9" ht="15" customHeight="1" x14ac:dyDescent="0.25">
      <c r="A95" s="34"/>
    </row>
    <row r="96" spans="1:9" ht="15" customHeight="1" x14ac:dyDescent="0.25">
      <c r="A96" s="34"/>
    </row>
  </sheetData>
  <sheetProtection algorithmName="SHA-512" hashValue="K1gErr8wgp8TsbtnzP8M/KuOKGTOLGkVNp81f7Wbs+CDpvX4yGDkLSzYhajOG8bMITqqFv/N/2ToaBoFPNL7Bw==" saltValue="Et50OLX9JxvLVSTt59BANQ==" spinCount="100000" sheet="1" objects="1" scenarios="1"/>
  <mergeCells count="17">
    <mergeCell ref="A80:F81"/>
    <mergeCell ref="C8:D8"/>
    <mergeCell ref="H8:I8"/>
    <mergeCell ref="E8:G8"/>
    <mergeCell ref="G3:I3"/>
    <mergeCell ref="A3:C3"/>
    <mergeCell ref="A1:I2"/>
    <mergeCell ref="A8:B8"/>
    <mergeCell ref="A77:F78"/>
    <mergeCell ref="A6:I7"/>
    <mergeCell ref="A48:I49"/>
    <mergeCell ref="I57:I59"/>
    <mergeCell ref="A57:H57"/>
    <mergeCell ref="A58:H59"/>
    <mergeCell ref="D3:F3"/>
    <mergeCell ref="A11:I12"/>
    <mergeCell ref="A75:F75"/>
  </mergeCells>
  <pageMargins left="0.19685039370078741" right="0.19685039370078741" top="0.19685039370078741"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2c86073-d20c-4242-97f1-555d65605501" ContentTypeId="0x01010040485BB5EA91409BADF540D1B0254D3304" PreviousValue="true"/>
</file>

<file path=customXml/item3.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8D52043A398A804EAB6F9F94C1513927" ma:contentTypeVersion="25988" ma:contentTypeDescription="Taimin työtiloissa käytettävä sisältötyyppi. Pohjautuu TAIMI Yleisdokumentti-sisältötyyppiin, josta on siivottu mm. joitakin viestinnällisen intran metatietoja pois ja järjestetty metatiedot eri järjestykseen." ma:contentTypeScope="" ma:versionID="11311d881f180ee5144e5ed2b7b7a303">
  <xsd:schema xmlns:xsd="http://www.w3.org/2001/XMLSchema" xmlns:xs="http://www.w3.org/2001/XMLSchema" xmlns:p="http://schemas.microsoft.com/office/2006/metadata/properties" xmlns:ns2="a90a8554-5475-4609-9feb-2f024996965b" targetNamespace="http://schemas.microsoft.com/office/2006/metadata/properties" ma:root="true" ma:fieldsID="55c4b0f6ebf9edbeeb272dd5b6d72da7"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Projekti"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eh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Projekti" ma:index="11"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element name="h5218b789dcc4879ac7e2471126f729c" ma:index="18"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20"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2"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3"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Projekt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documentManagement>
</p:properties>
</file>

<file path=customXml/itemProps1.xml><?xml version="1.0" encoding="utf-8"?>
<ds:datastoreItem xmlns:ds="http://schemas.openxmlformats.org/officeDocument/2006/customXml" ds:itemID="{91D3D1B7-E3E7-44E8-940C-16E99953D92D}">
  <ds:schemaRefs>
    <ds:schemaRef ds:uri="http://schemas.microsoft.com/sharepoint/v3/contenttype/forms"/>
  </ds:schemaRefs>
</ds:datastoreItem>
</file>

<file path=customXml/itemProps2.xml><?xml version="1.0" encoding="utf-8"?>
<ds:datastoreItem xmlns:ds="http://schemas.openxmlformats.org/officeDocument/2006/customXml" ds:itemID="{581E486C-FEBD-4680-8E23-DF8DC2F8D2EF}">
  <ds:schemaRefs>
    <ds:schemaRef ds:uri="Microsoft.SharePoint.Taxonomy.ContentTypeSync"/>
  </ds:schemaRefs>
</ds:datastoreItem>
</file>

<file path=customXml/itemProps3.xml><?xml version="1.0" encoding="utf-8"?>
<ds:datastoreItem xmlns:ds="http://schemas.openxmlformats.org/officeDocument/2006/customXml" ds:itemID="{266E2F0D-BFE3-4BAF-A52F-1C1EE2AE1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8ED790-09CC-4569-BE71-AE1805E56BC6}">
  <ds:schemaRefs>
    <ds:schemaRef ds:uri="http://www.w3.org/XML/1998/namespace"/>
    <ds:schemaRef ds:uri="http://schemas.microsoft.com/office/2006/documentManagement/types"/>
    <ds:schemaRef ds:uri="http://purl.org/dc/elements/1.1/"/>
    <ds:schemaRef ds:uri="a90a8554-5475-4609-9feb-2f024996965b"/>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koneella täytettävä</vt:lpstr>
      <vt:lpstr>Paperinen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Pettersen Sofia (ELY)</dc:creator>
  <cp:lastModifiedBy>Koskinen Aki (ELY)</cp:lastModifiedBy>
  <cp:lastPrinted>2025-09-05T07:02:40Z</cp:lastPrinted>
  <dcterms:created xsi:type="dcterms:W3CDTF">2025-02-03T08:10:40Z</dcterms:created>
  <dcterms:modified xsi:type="dcterms:W3CDTF">2025-09-11T10:49:13Z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0x01010040485BB5EA91409BADF540D1B0254D3304008D52043A398A804EAB6F9F94C1513927</vt:lpwstr>
  </property>
  <property fmtid="{D5CDD505-2E9C-101B-9397-08002B2CF9AE}" pid="3" name="Kohdepaikkakunnat">
    <vt:lpwstr/>
  </property>
  <property fmtid="{D5CDD505-2E9C-101B-9397-08002B2CF9AE}" pid="4" name="MediaServiceImageTags">
    <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lcf76f155ced4ddcb4097134ff3c332f">
    <vt:lpwstr/>
  </property>
  <property fmtid="{D5CDD505-2E9C-101B-9397-08002B2CF9AE}" pid="9" name="Sisältöaihe">
    <vt:lpwstr/>
  </property>
</Properties>
</file>